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20" windowWidth="11580" windowHeight="5520" activeTab="0"/>
  </bookViews>
  <sheets>
    <sheet name="Original" sheetId="1" r:id="rId1"/>
  </sheets>
  <definedNames>
    <definedName name="_xlnm.Print_Area" localSheetId="0">'Original'!$A$2:$H$229</definedName>
  </definedNames>
  <calcPr fullCalcOnLoad="1"/>
</workbook>
</file>

<file path=xl/sharedStrings.xml><?xml version="1.0" encoding="utf-8"?>
<sst xmlns="http://schemas.openxmlformats.org/spreadsheetml/2006/main" count="175" uniqueCount="151">
  <si>
    <t>BAUVORHABEN:</t>
  </si>
  <si>
    <t>PLANUNG UND ÖRTLICHE BAUAUFSICHT:</t>
  </si>
  <si>
    <t>netto</t>
  </si>
  <si>
    <t>Datum</t>
  </si>
  <si>
    <t>Unterschrift mit Datum der Erstausstellung</t>
  </si>
  <si>
    <t>NETTOKOSTEN je m³ BRI</t>
  </si>
  <si>
    <t>von oberösterreichischen Gemeinden, Gemeindeverbänden und freien Wohlfahrtsträgern</t>
  </si>
  <si>
    <t>BAUWERKSKOSTEN                                        Summe Kostengruppe 2-4</t>
  </si>
  <si>
    <t>BAUKOSTEN                                                       Summe Kostengruppe 1-6</t>
  </si>
  <si>
    <t>GESAMTKOSTEN                                              Summe Kostengruppe 0-9</t>
  </si>
  <si>
    <t>Kostenschätzung  Vorentwurfsphase</t>
  </si>
  <si>
    <t>KOSTENGRUPPE</t>
  </si>
  <si>
    <t>GRD                                 SUMME 0</t>
  </si>
  <si>
    <t>AUF                                  SUMME 1</t>
  </si>
  <si>
    <t>2B ERDARBEITEN, BAUGRUBE</t>
  </si>
  <si>
    <t>2C GRÜNDUNGEN, BODENKONSTR.</t>
  </si>
  <si>
    <t>2D HORIZONTALE BAUKONSTR.</t>
  </si>
  <si>
    <t>2E VERTIKALE BAUKONSTR.</t>
  </si>
  <si>
    <t>2F SPEZIELLE BAUKONSTR.</t>
  </si>
  <si>
    <t>BWR                                 SUMME 2</t>
  </si>
  <si>
    <t>BWT                                 SUMME 3</t>
  </si>
  <si>
    <t>4B 01 DACHBELÄGE</t>
  </si>
  <si>
    <t>4B 03 BALKON-/TERRASSENBELÄGE</t>
  </si>
  <si>
    <t>4B 04 FESTE EINBAUTEILE</t>
  </si>
  <si>
    <t>4C 02 FASSADENÖFFNUNGEN</t>
  </si>
  <si>
    <t>4C 03 SONNENSCHUTZ</t>
  </si>
  <si>
    <t>4C 04 FESTE EINBAUTEILE</t>
  </si>
  <si>
    <t>4C 05 AUSSENHÜLLE ERDBERÜHRT</t>
  </si>
  <si>
    <t>4D 01 BODENBELÄGE</t>
  </si>
  <si>
    <t>4D 02 WANDVERKLEIDUNGEN</t>
  </si>
  <si>
    <t>4D 03 DECKENVERKLEIDUNGEN</t>
  </si>
  <si>
    <t>4D 04 INNENTÜREN/INNENFENSTER</t>
  </si>
  <si>
    <t>4D 05 INNENWANDELEMENTE</t>
  </si>
  <si>
    <t>4D 06 FESTE EINBAUTEILE</t>
  </si>
  <si>
    <t>4A      ALLGEMEIN</t>
  </si>
  <si>
    <t>4B      DACHVERKLEIDUNGEN</t>
  </si>
  <si>
    <t>4C      FASSADENHÜLLE</t>
  </si>
  <si>
    <t>4D      INNENAUSBAU</t>
  </si>
  <si>
    <t>BWA                                 SUMME 4</t>
  </si>
  <si>
    <t>5A       ALLGEMEIN</t>
  </si>
  <si>
    <t>5B       BETRIEBSEINRICHTUNG</t>
  </si>
  <si>
    <t>5C       AUSSTATTUNG, KUNSTWERKE</t>
  </si>
  <si>
    <t>5C 02 BESONDERE AUSSTATTUNG</t>
  </si>
  <si>
    <t>5C 03 LEITSYSTEME</t>
  </si>
  <si>
    <t>EIR                                   SUMME 5</t>
  </si>
  <si>
    <t>AAN                                 SUMME 6</t>
  </si>
  <si>
    <t>6A         ALLGEMEIN</t>
  </si>
  <si>
    <t>6B         GELÄNDEFLÄCHEN</t>
  </si>
  <si>
    <t>6C         BEFESTIGTE FLÄCHEN</t>
  </si>
  <si>
    <t>6D         BAUTEILE AUSSENANLAGEN</t>
  </si>
  <si>
    <r>
      <t xml:space="preserve">SUMME BAUKOSTEN 1-6                     </t>
    </r>
    <r>
      <rPr>
        <b/>
        <sz val="7"/>
        <rFont val="Times New Roman"/>
        <family val="1"/>
      </rPr>
      <t>BAK</t>
    </r>
  </si>
  <si>
    <t>PPL                                  SUMME 7</t>
  </si>
  <si>
    <t>8B     BAUNEBENLEISTUNGEN</t>
  </si>
  <si>
    <t>8A      ALLGEMEIN</t>
  </si>
  <si>
    <t>8C     PLANUNGSNEBENLEISTUNGEN</t>
  </si>
  <si>
    <t>NBL                                  SUMME 8</t>
  </si>
  <si>
    <t>RES                                  SUMME 9</t>
  </si>
  <si>
    <t>0A     ALLGEMEIN</t>
  </si>
  <si>
    <t>0B     GRUNDERWERB</t>
  </si>
  <si>
    <t>0C     GRUNDERW.-NEBENLEISTUNGEN</t>
  </si>
  <si>
    <t>0D     SPEZIELLE MASSNAHMEN</t>
  </si>
  <si>
    <t>1A     ALLGEMEIN</t>
  </si>
  <si>
    <t>1B     BAUREIFMACHUNG</t>
  </si>
  <si>
    <t>1C     ERSCHLIESSUNG</t>
  </si>
  <si>
    <t xml:space="preserve">1D    ABBRUCH, RÜCKBAU </t>
  </si>
  <si>
    <t>1E     PROVISORIEN</t>
  </si>
  <si>
    <t>2A     ALLGEMEIN</t>
  </si>
  <si>
    <t>2      BAUWERK-ROHBAU      BWR</t>
  </si>
  <si>
    <t>1     AUFSCHLIESSUNG            AUF</t>
  </si>
  <si>
    <t>0      GRUND                             GRD</t>
  </si>
  <si>
    <t>3     BAUWERK-TECHNIK        BWT</t>
  </si>
  <si>
    <t>3A     ALLGEMEIN</t>
  </si>
  <si>
    <t>3D     KLIMA-/LÜFTUNGSANLAGEN</t>
  </si>
  <si>
    <t>3E     SANITÄR-/GASANLAGEN</t>
  </si>
  <si>
    <t>3F     STARKSTROMANLAGEN</t>
  </si>
  <si>
    <t>3G     FERNMELDE- u. INFORMATIONST.</t>
  </si>
  <si>
    <t>3H     GEBÄUDEAUTOMATISATION</t>
  </si>
  <si>
    <t>3I       SPEZIELLE ANLAGEN</t>
  </si>
  <si>
    <t>4      BAUWERK-AUSBAU       BWA</t>
  </si>
  <si>
    <t>ERRICHTUNGSKOSTEN                                    Summe Kostengruppe 1-9</t>
  </si>
  <si>
    <t xml:space="preserve">ERRICHTUNGSKOSTEN NETTO                                                        </t>
  </si>
  <si>
    <t>5C 01 ALLGEMEINE AUSST.  (Möbel)</t>
  </si>
  <si>
    <t>6D 01   EINFRIEDUNG</t>
  </si>
  <si>
    <t>Kostenrahmen netto</t>
  </si>
  <si>
    <t>7  HONORARE/PLANUNGSL.  PLL</t>
  </si>
  <si>
    <t>4D 07 SPEZIELLE INNENAUSBAUTEILE</t>
  </si>
  <si>
    <t xml:space="preserve">      b)    Einbaumöblierung</t>
  </si>
  <si>
    <t>5C 04 KUNSTOBJEKTE (Kunst am Bau)</t>
  </si>
  <si>
    <t>6D 02  AUSSTATTUNG (z. B.:Spielgeräte)</t>
  </si>
  <si>
    <t xml:space="preserve"> BAK</t>
  </si>
  <si>
    <t>BWK</t>
  </si>
  <si>
    <t>ERK</t>
  </si>
  <si>
    <t>GEK</t>
  </si>
  <si>
    <t>4B 02 DACHFENSTER/-ÖFFNUNGEN</t>
  </si>
  <si>
    <t>bei der Durchführung von Hochbauvorhaben</t>
  </si>
  <si>
    <t>ZUSAMMENSTELLUNG DER KOSTEN</t>
  </si>
  <si>
    <t>K</t>
  </si>
  <si>
    <t>ERK SUMME</t>
  </si>
  <si>
    <t>3B     FÖRDERTECHNIK (z. B.: Lift)</t>
  </si>
  <si>
    <t>2G ROHBAU ZU BAUWERK-TECHNIK</t>
  </si>
  <si>
    <t>4C 01 FASSADENVERKLEIDUNG</t>
  </si>
  <si>
    <t xml:space="preserve">3C     WÄRMEVERSORGUNGSANL. </t>
  </si>
  <si>
    <t>Kostenberechnung Entwurfs-  Einreichphase</t>
  </si>
  <si>
    <t>Kostenfeststellung Abschlussphase</t>
  </si>
  <si>
    <t>KOSTEN-VERÄNDERUN-GEN</t>
  </si>
  <si>
    <t>% ANTEIL KG 1-9</t>
  </si>
  <si>
    <t>KOSTEN-VERÄNDERUN- GEN</t>
  </si>
  <si>
    <r>
      <t xml:space="preserve">SUMME BAUWERKSKOSTEN 2-4   </t>
    </r>
    <r>
      <rPr>
        <b/>
        <sz val="7"/>
        <rFont val="Arial"/>
        <family val="2"/>
      </rPr>
      <t>BWK</t>
    </r>
  </si>
  <si>
    <r>
      <t xml:space="preserve">      a)    Bewegliche Einrichtung (</t>
    </r>
    <r>
      <rPr>
        <b/>
        <sz val="7"/>
        <rFont val="Arial"/>
        <family val="2"/>
      </rPr>
      <t>Mobilien</t>
    </r>
    <r>
      <rPr>
        <sz val="7"/>
        <rFont val="Arial"/>
        <family val="2"/>
      </rPr>
      <t>)</t>
    </r>
  </si>
  <si>
    <t>5      EINRICHTUNG                   EIR</t>
  </si>
  <si>
    <t>6        AUSSENANLAGEN        AAN</t>
  </si>
  <si>
    <t>8      NEBENLEISTUNGEN        NBL</t>
  </si>
  <si>
    <t>9      RESERVE                          RES</t>
  </si>
  <si>
    <t>BAUWERKSKOSTEN          BWK            SUMME 2-4</t>
  </si>
  <si>
    <t>BAUKOSTEN                         BAK                    SUMME 1-6</t>
  </si>
  <si>
    <t>ERRICHTUNGSKOSTEN      ERK SUMME 1-9</t>
  </si>
  <si>
    <t xml:space="preserve">KOSTENKENNWERTE BEZOGEN AUF DIE ERRICHTUNGSKOSTEN (Summe Kostengruppe 1-9) </t>
  </si>
  <si>
    <t xml:space="preserve">ERRICHTUNGSKOSTEN gem. ÖNORM B 1801-1   (Vorbereitungsphase-Raumprogramm)                                             </t>
  </si>
  <si>
    <t>7A        ALLGEMEIN (Bodenprüfung)</t>
  </si>
  <si>
    <t>7B        BAUHERRNLEISTUNGEN</t>
  </si>
  <si>
    <t>7B 01  WETTBEWERB</t>
  </si>
  <si>
    <t>7C       PLANUNGSLEISTUNG</t>
  </si>
  <si>
    <t>7C 01  PLANUNGS- U. BAUST.KOORD.</t>
  </si>
  <si>
    <t>7C 02  ARCHITEKTURPLANUNG</t>
  </si>
  <si>
    <t>7C 02  STATIK</t>
  </si>
  <si>
    <t>7C 02  SANITÄR- U. HEIZUNGSTECHNIK</t>
  </si>
  <si>
    <t>7C 02  KLIMA/LÜFTUNGSTECHNIK</t>
  </si>
  <si>
    <t>7C 02  ELEKTROTECHNIK</t>
  </si>
  <si>
    <t>7C 02  BAUPHYSIK/AKUSTIK</t>
  </si>
  <si>
    <t>7C 02  ÖRTLICHE BAUAUFSICHT</t>
  </si>
  <si>
    <t>7C 02  GUTACHTEN/BERATUNGEN</t>
  </si>
  <si>
    <t>7C 03  VERMESSUNG</t>
  </si>
  <si>
    <t>7C 03  GEOTECHNIK</t>
  </si>
  <si>
    <t>7C 03  FÖRDERANLAGEN</t>
  </si>
  <si>
    <t>Begriffsbestimmungen gemäß                                          ÖNORM B 1801-1</t>
  </si>
  <si>
    <t xml:space="preserve"> STADT-,MARKT-,GEMEINDE:</t>
  </si>
  <si>
    <t>BRUTTO-Rauminhalt (BRI) in m³</t>
  </si>
  <si>
    <t>NETTO-Raumfläche (NRF) in m²</t>
  </si>
  <si>
    <t>NETTOKOSTEN je m² NRF</t>
  </si>
  <si>
    <t>MWSt.</t>
  </si>
  <si>
    <t>brutto</t>
  </si>
  <si>
    <t>Auflage 2012</t>
  </si>
  <si>
    <r>
      <t>5.1</t>
    </r>
    <r>
      <rPr>
        <sz val="7"/>
        <rFont val="Arial"/>
        <family val="2"/>
      </rPr>
      <t xml:space="preserve"> VOM ARCH. BEARBEITET SUMME 5</t>
    </r>
  </si>
  <si>
    <r>
      <t>5.2</t>
    </r>
    <r>
      <rPr>
        <sz val="7"/>
        <rFont val="Arial"/>
        <family val="2"/>
      </rPr>
      <t xml:space="preserve"> OHNE MITWIRKUNG ARCH. SUMME 5</t>
    </r>
  </si>
  <si>
    <r>
      <t>6.1</t>
    </r>
    <r>
      <rPr>
        <sz val="7"/>
        <rFont val="Arial"/>
        <family val="2"/>
      </rPr>
      <t xml:space="preserve"> VOM ARCH. BEARBEITET SUMME 6</t>
    </r>
  </si>
  <si>
    <r>
      <t>6.2</t>
    </r>
    <r>
      <rPr>
        <sz val="7"/>
        <rFont val="Arial"/>
        <family val="2"/>
      </rPr>
      <t xml:space="preserve"> OHNE MITWIRKUNG ARCH. SUMME 6</t>
    </r>
  </si>
  <si>
    <t>BEMESSUNGSGRUNDLAGE ARCHITEKTEN-HONORAR Summe Kostenbereiche 1,2,3,4,5.1,6.1</t>
  </si>
  <si>
    <t>KOSTEN-BERECHNUNG netto</t>
  </si>
  <si>
    <t>KOSTEN-SCHÄTZUNG netto</t>
  </si>
  <si>
    <t>KOSTEN-FESTSTELLUNG netto</t>
  </si>
  <si>
    <t>KOSTEN-    ANSCHLAG    netto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</si>
</sst>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DM&quot;;\-#,##0\ &quot;DM&quot;"/>
    <numFmt numFmtId="171" formatCode="#,##0\ &quot;DM&quot;;[Red]\-#,##0\ &quot;DM&quot;"/>
    <numFmt numFmtId="172" formatCode="#,##0.00\ &quot;DM&quot;;\-#,##0.00\ &quot;DM&quot;"/>
    <numFmt numFmtId="173" formatCode="#,##0.00\ &quot;DM&quot;;[Red]\-#,##0.00\ &quot;DM&quot;"/>
    <numFmt numFmtId="174" formatCode="_-* #,##0\ &quot;DM&quot;_-;\-* #,##0\ &quot;DM&quot;_-;_-* &quot;-&quot;\ &quot;DM&quot;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.00\ _D_M_-;\-* #,##0.00\ _D_M_-;_-* &quot;-&quot;??\ _D_M_-;_-@_-"/>
    <numFmt numFmtId="178" formatCode="_-* #,##0.000\ _D_M_-;\-* #,##0.000\ _D_M_-;_-* &quot;-&quot;??\ _D_M_-;_-@_-"/>
    <numFmt numFmtId="179" formatCode="[$-C07]dddd\,\ dd\.\ mmmm\ yyyy"/>
    <numFmt numFmtId="180" formatCode="dd/mm/yyyy;@"/>
  </numFmts>
  <fonts count="4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sz val="7"/>
      <name val="Times New Roman"/>
      <family val="1"/>
    </font>
    <font>
      <sz val="7"/>
      <name val="Times New Roman"/>
      <family val="1"/>
    </font>
    <font>
      <sz val="7"/>
      <name val="Arial"/>
      <family val="0"/>
    </font>
    <font>
      <b/>
      <sz val="8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63"/>
      <name val="Trebuchet MS"/>
      <family val="2"/>
    </font>
    <font>
      <sz val="11"/>
      <color indexed="8"/>
      <name val="Trebuchet MS"/>
      <family val="2"/>
    </font>
    <font>
      <b/>
      <sz val="11"/>
      <color indexed="63"/>
      <name val="Trebuchet MS"/>
      <family val="2"/>
    </font>
    <font>
      <b/>
      <sz val="11"/>
      <color indexed="52"/>
      <name val="Trebuchet MS"/>
      <family val="2"/>
    </font>
    <font>
      <sz val="11"/>
      <color indexed="62"/>
      <name val="Trebuchet MS"/>
      <family val="2"/>
    </font>
    <font>
      <i/>
      <sz val="11"/>
      <color indexed="23"/>
      <name val="Trebuchet MS"/>
      <family val="2"/>
    </font>
    <font>
      <sz val="11"/>
      <color indexed="17"/>
      <name val="Trebuchet MS"/>
      <family val="2"/>
    </font>
    <font>
      <sz val="11"/>
      <color indexed="60"/>
      <name val="Trebuchet MS"/>
      <family val="2"/>
    </font>
    <font>
      <sz val="11"/>
      <color indexed="2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Trebuchet MS"/>
      <family val="2"/>
    </font>
    <font>
      <b/>
      <sz val="13"/>
      <color indexed="62"/>
      <name val="Trebuchet MS"/>
      <family val="2"/>
    </font>
    <font>
      <b/>
      <sz val="11"/>
      <color indexed="62"/>
      <name val="Trebuchet MS"/>
      <family val="2"/>
    </font>
    <font>
      <sz val="11"/>
      <color indexed="52"/>
      <name val="Trebuchet MS"/>
      <family val="2"/>
    </font>
    <font>
      <sz val="11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b/>
      <sz val="11"/>
      <color rgb="FF3F3F3F"/>
      <name val="Trebuchet MS"/>
      <family val="2"/>
    </font>
    <font>
      <b/>
      <sz val="11"/>
      <color rgb="FFFA7D00"/>
      <name val="Trebuchet MS"/>
      <family val="2"/>
    </font>
    <font>
      <sz val="11"/>
      <color rgb="FF3F3F76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006100"/>
      <name val="Trebuchet MS"/>
      <family val="2"/>
    </font>
    <font>
      <sz val="11"/>
      <color rgb="FF9C6500"/>
      <name val="Trebuchet MS"/>
      <family val="2"/>
    </font>
    <font>
      <sz val="11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FA7D00"/>
      <name val="Trebuchet MS"/>
      <family val="2"/>
    </font>
    <font>
      <sz val="11"/>
      <color rgb="FFFF0000"/>
      <name val="Trebuchet MS"/>
      <family val="2"/>
    </font>
    <font>
      <b/>
      <sz val="11"/>
      <color theme="0"/>
      <name val="Trebuchet MS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gray0625">
        <bgColor indexed="8"/>
      </patternFill>
    </fill>
    <fill>
      <patternFill patternType="gray125">
        <fgColor indexed="53"/>
        <bgColor indexed="8"/>
      </patternFill>
    </fill>
    <fill>
      <patternFill patternType="gray125">
        <fgColor indexed="50"/>
        <bgColor indexed="8"/>
      </patternFill>
    </fill>
    <fill>
      <patternFill patternType="solid">
        <fgColor indexed="22"/>
        <bgColor indexed="64"/>
      </patternFill>
    </fill>
    <fill>
      <patternFill patternType="gray125">
        <fgColor indexed="13"/>
        <bgColor indexed="8"/>
      </patternFill>
    </fill>
    <fill>
      <patternFill patternType="gray0625"/>
    </fill>
    <fill>
      <patternFill patternType="gray125">
        <fgColor indexed="13"/>
      </patternFill>
    </fill>
    <fill>
      <patternFill patternType="lightDown"/>
    </fill>
    <fill>
      <patternFill patternType="gray125">
        <fgColor indexed="12"/>
      </patternFill>
    </fill>
    <fill>
      <patternFill patternType="gray125">
        <fgColor indexed="53"/>
      </patternFill>
    </fill>
    <fill>
      <patternFill patternType="gray125">
        <fgColor indexed="55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1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336">
    <xf numFmtId="0" fontId="0" fillId="0" borderId="0" xfId="0" applyAlignment="1">
      <alignment/>
    </xf>
    <xf numFmtId="2" fontId="7" fillId="0" borderId="0" xfId="0" applyNumberFormat="1" applyFont="1" applyBorder="1" applyAlignment="1" applyProtection="1">
      <alignment/>
      <protection hidden="1"/>
    </xf>
    <xf numFmtId="4" fontId="7" fillId="0" borderId="0" xfId="0" applyNumberFormat="1" applyFont="1" applyBorder="1" applyAlignment="1" applyProtection="1">
      <alignment/>
      <protection hidden="1"/>
    </xf>
    <xf numFmtId="4" fontId="0" fillId="0" borderId="0" xfId="48" applyNumberFormat="1" applyFon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4" fontId="3" fillId="0" borderId="10" xfId="48" applyNumberFormat="1" applyFont="1" applyBorder="1" applyAlignment="1" applyProtection="1">
      <alignment horizontal="center"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4" fontId="12" fillId="34" borderId="11" xfId="48" applyNumberFormat="1" applyFont="1" applyFill="1" applyBorder="1" applyAlignment="1" applyProtection="1">
      <alignment horizontal="center" vertical="center"/>
      <protection hidden="1"/>
    </xf>
    <xf numFmtId="2" fontId="0" fillId="0" borderId="0" xfId="0" applyNumberFormat="1" applyFont="1" applyBorder="1" applyAlignment="1" applyProtection="1">
      <alignment/>
      <protection hidden="1"/>
    </xf>
    <xf numFmtId="2" fontId="4" fillId="33" borderId="0" xfId="0" applyNumberFormat="1" applyFont="1" applyFill="1" applyBorder="1" applyAlignment="1" applyProtection="1">
      <alignment/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4" fontId="3" fillId="0" borderId="0" xfId="0" applyNumberFormat="1" applyFont="1" applyBorder="1" applyAlignment="1" applyProtection="1">
      <alignment horizontal="left"/>
      <protection hidden="1"/>
    </xf>
    <xf numFmtId="4" fontId="3" fillId="0" borderId="0" xfId="48" applyNumberFormat="1" applyFont="1" applyBorder="1" applyAlignment="1" applyProtection="1">
      <alignment horizontal="left"/>
      <protection hidden="1"/>
    </xf>
    <xf numFmtId="2" fontId="0" fillId="0" borderId="0" xfId="0" applyNumberFormat="1" applyBorder="1" applyAlignment="1" applyProtection="1">
      <alignment horizontal="left"/>
      <protection hidden="1"/>
    </xf>
    <xf numFmtId="4" fontId="0" fillId="0" borderId="0" xfId="0" applyNumberFormat="1" applyBorder="1" applyAlignment="1" applyProtection="1">
      <alignment horizontal="left"/>
      <protection hidden="1"/>
    </xf>
    <xf numFmtId="4" fontId="0" fillId="0" borderId="0" xfId="48" applyNumberFormat="1" applyFont="1" applyBorder="1" applyAlignment="1" applyProtection="1">
      <alignment horizontal="left"/>
      <protection hidden="1"/>
    </xf>
    <xf numFmtId="2" fontId="0" fillId="0" borderId="0" xfId="0" applyNumberFormat="1" applyFill="1" applyAlignment="1" applyProtection="1">
      <alignment/>
      <protection hidden="1"/>
    </xf>
    <xf numFmtId="2" fontId="0" fillId="0" borderId="0" xfId="0" applyNumberFormat="1" applyBorder="1" applyAlignment="1" applyProtection="1">
      <alignment horizontal="left" vertical="center" wrapText="1"/>
      <protection hidden="1"/>
    </xf>
    <xf numFmtId="4" fontId="0" fillId="0" borderId="0" xfId="0" applyNumberFormat="1" applyBorder="1" applyAlignment="1" applyProtection="1">
      <alignment horizontal="left" vertical="center" wrapText="1"/>
      <protection hidden="1"/>
    </xf>
    <xf numFmtId="4" fontId="0" fillId="0" borderId="0" xfId="48" applyNumberFormat="1" applyFont="1" applyBorder="1" applyAlignment="1" applyProtection="1">
      <alignment horizontal="left" vertical="center" wrapText="1"/>
      <protection hidden="1"/>
    </xf>
    <xf numFmtId="4" fontId="0" fillId="0" borderId="0" xfId="48" applyNumberFormat="1" applyFon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2" fontId="0" fillId="0" borderId="12" xfId="0" applyNumberFormat="1" applyFont="1" applyBorder="1" applyAlignment="1" applyProtection="1">
      <alignment horizontal="center" vertical="center"/>
      <protection hidden="1"/>
    </xf>
    <xf numFmtId="180" fontId="4" fillId="0" borderId="12" xfId="48" applyNumberFormat="1" applyFont="1" applyBorder="1" applyAlignment="1" applyProtection="1">
      <alignment horizontal="center" vertical="center" wrapText="1"/>
      <protection hidden="1" locked="0"/>
    </xf>
    <xf numFmtId="4" fontId="0" fillId="0" borderId="13" xfId="0" applyNumberFormat="1" applyBorder="1" applyAlignment="1" applyProtection="1">
      <alignment horizontal="left" vertical="center" wrapText="1"/>
      <protection hidden="1"/>
    </xf>
    <xf numFmtId="2" fontId="0" fillId="0" borderId="14" xfId="0" applyNumberFormat="1" applyBorder="1" applyAlignment="1" applyProtection="1">
      <alignment/>
      <protection hidden="1"/>
    </xf>
    <xf numFmtId="4" fontId="0" fillId="0" borderId="15" xfId="0" applyNumberFormat="1" applyBorder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4" fontId="0" fillId="0" borderId="16" xfId="0" applyNumberFormat="1" applyBorder="1" applyAlignment="1" applyProtection="1">
      <alignment horizontal="left" vertical="center" wrapText="1"/>
      <protection hidden="1"/>
    </xf>
    <xf numFmtId="4" fontId="0" fillId="0" borderId="17" xfId="0" applyNumberFormat="1" applyBorder="1" applyAlignment="1" applyProtection="1">
      <alignment/>
      <protection hidden="1"/>
    </xf>
    <xf numFmtId="4" fontId="0" fillId="0" borderId="15" xfId="48" applyNumberFormat="1" applyFont="1" applyBorder="1" applyAlignment="1" applyProtection="1">
      <alignment vertical="center"/>
      <protection hidden="1"/>
    </xf>
    <xf numFmtId="2" fontId="0" fillId="0" borderId="18" xfId="0" applyNumberForma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horizontal="center" vertical="center"/>
      <protection hidden="1"/>
    </xf>
    <xf numFmtId="4" fontId="0" fillId="0" borderId="0" xfId="48" applyNumberFormat="1" applyFont="1" applyBorder="1" applyAlignment="1" applyProtection="1">
      <alignment horizontal="center"/>
      <protection hidden="1"/>
    </xf>
    <xf numFmtId="2" fontId="0" fillId="0" borderId="19" xfId="0" applyNumberFormat="1" applyBorder="1" applyAlignment="1" applyProtection="1">
      <alignment/>
      <protection hidden="1"/>
    </xf>
    <xf numFmtId="4" fontId="0" fillId="0" borderId="20" xfId="0" applyNumberFormat="1" applyBorder="1" applyAlignment="1" applyProtection="1">
      <alignment/>
      <protection hidden="1"/>
    </xf>
    <xf numFmtId="4" fontId="0" fillId="0" borderId="20" xfId="48" applyNumberFormat="1" applyFont="1" applyBorder="1" applyAlignment="1" applyProtection="1">
      <alignment/>
      <protection hidden="1"/>
    </xf>
    <xf numFmtId="2" fontId="0" fillId="0" borderId="20" xfId="0" applyNumberFormat="1" applyBorder="1" applyAlignment="1" applyProtection="1">
      <alignment/>
      <protection hidden="1"/>
    </xf>
    <xf numFmtId="4" fontId="0" fillId="0" borderId="21" xfId="48" applyNumberFormat="1" applyFont="1" applyBorder="1" applyAlignment="1" applyProtection="1">
      <alignment/>
      <protection hidden="1"/>
    </xf>
    <xf numFmtId="2" fontId="13" fillId="33" borderId="18" xfId="0" applyNumberFormat="1" applyFont="1" applyFill="1" applyBorder="1" applyAlignment="1" applyProtection="1">
      <alignment/>
      <protection hidden="1"/>
    </xf>
    <xf numFmtId="4" fontId="1" fillId="35" borderId="18" xfId="48" applyNumberFormat="1" applyFont="1" applyFill="1" applyBorder="1" applyAlignment="1" applyProtection="1">
      <alignment/>
      <protection hidden="1"/>
    </xf>
    <xf numFmtId="2" fontId="0" fillId="35" borderId="18" xfId="0" applyNumberFormat="1" applyFill="1" applyBorder="1" applyAlignment="1" applyProtection="1">
      <alignment vertical="center"/>
      <protection hidden="1"/>
    </xf>
    <xf numFmtId="4" fontId="0" fillId="35" borderId="18" xfId="48" applyNumberFormat="1" applyFont="1" applyFill="1" applyBorder="1" applyAlignment="1" applyProtection="1">
      <alignment/>
      <protection hidden="1"/>
    </xf>
    <xf numFmtId="2" fontId="7" fillId="0" borderId="12" xfId="0" applyNumberFormat="1" applyFont="1" applyBorder="1" applyAlignment="1" applyProtection="1">
      <alignment/>
      <protection hidden="1"/>
    </xf>
    <xf numFmtId="4" fontId="0" fillId="0" borderId="12" xfId="48" applyNumberFormat="1" applyFont="1" applyBorder="1" applyAlignment="1" applyProtection="1">
      <alignment/>
      <protection hidden="1" locked="0"/>
    </xf>
    <xf numFmtId="4" fontId="0" fillId="0" borderId="12" xfId="48" applyNumberFormat="1" applyFont="1" applyBorder="1" applyAlignment="1" applyProtection="1">
      <alignment/>
      <protection hidden="1" locked="0"/>
    </xf>
    <xf numFmtId="2" fontId="0" fillId="35" borderId="12" xfId="0" applyNumberFormat="1" applyFill="1" applyBorder="1" applyAlignment="1" applyProtection="1">
      <alignment/>
      <protection hidden="1"/>
    </xf>
    <xf numFmtId="2" fontId="7" fillId="0" borderId="12" xfId="0" applyNumberFormat="1" applyFont="1" applyBorder="1" applyAlignment="1" applyProtection="1">
      <alignment/>
      <protection hidden="1" locked="0"/>
    </xf>
    <xf numFmtId="4" fontId="0" fillId="0" borderId="22" xfId="48" applyNumberFormat="1" applyFont="1" applyBorder="1" applyAlignment="1" applyProtection="1">
      <alignment/>
      <protection hidden="1" locked="0"/>
    </xf>
    <xf numFmtId="2" fontId="0" fillId="35" borderId="22" xfId="0" applyNumberFormat="1" applyFill="1" applyBorder="1" applyAlignment="1" applyProtection="1">
      <alignment/>
      <protection hidden="1"/>
    </xf>
    <xf numFmtId="2" fontId="6" fillId="0" borderId="23" xfId="0" applyNumberFormat="1" applyFont="1" applyBorder="1" applyAlignment="1" applyProtection="1">
      <alignment/>
      <protection hidden="1" locked="0"/>
    </xf>
    <xf numFmtId="4" fontId="0" fillId="0" borderId="23" xfId="48" applyNumberFormat="1" applyFont="1" applyBorder="1" applyAlignment="1" applyProtection="1">
      <alignment/>
      <protection hidden="1" locked="0"/>
    </xf>
    <xf numFmtId="2" fontId="0" fillId="35" borderId="23" xfId="0" applyNumberFormat="1" applyFill="1" applyBorder="1" applyAlignment="1" applyProtection="1">
      <alignment/>
      <protection hidden="1"/>
    </xf>
    <xf numFmtId="2" fontId="13" fillId="0" borderId="24" xfId="0" applyNumberFormat="1" applyFont="1" applyBorder="1" applyAlignment="1" applyProtection="1">
      <alignment horizontal="right"/>
      <protection hidden="1"/>
    </xf>
    <xf numFmtId="2" fontId="0" fillId="35" borderId="25" xfId="0" applyNumberFormat="1" applyFill="1" applyBorder="1" applyAlignment="1" applyProtection="1">
      <alignment/>
      <protection hidden="1" locked="0"/>
    </xf>
    <xf numFmtId="2" fontId="0" fillId="35" borderId="26" xfId="0" applyNumberFormat="1" applyFill="1" applyBorder="1" applyAlignment="1" applyProtection="1">
      <alignment/>
      <protection hidden="1"/>
    </xf>
    <xf numFmtId="2" fontId="5" fillId="0" borderId="18" xfId="0" applyNumberFormat="1" applyFont="1" applyBorder="1" applyAlignment="1" applyProtection="1">
      <alignment horizontal="right"/>
      <protection hidden="1"/>
    </xf>
    <xf numFmtId="4" fontId="5" fillId="0" borderId="18" xfId="0" applyNumberFormat="1" applyFont="1" applyBorder="1" applyAlignment="1" applyProtection="1">
      <alignment horizontal="right"/>
      <protection hidden="1"/>
    </xf>
    <xf numFmtId="4" fontId="0" fillId="0" borderId="18" xfId="48" applyNumberFormat="1" applyFont="1" applyFill="1" applyBorder="1" applyAlignment="1" applyProtection="1">
      <alignment/>
      <protection hidden="1"/>
    </xf>
    <xf numFmtId="2" fontId="0" fillId="0" borderId="18" xfId="0" applyNumberFormat="1" applyFill="1" applyBorder="1" applyAlignment="1" applyProtection="1">
      <alignment/>
      <protection hidden="1"/>
    </xf>
    <xf numFmtId="2" fontId="13" fillId="33" borderId="18" xfId="0" applyNumberFormat="1" applyFont="1" applyFill="1" applyBorder="1" applyAlignment="1" applyProtection="1">
      <alignment/>
      <protection hidden="1"/>
    </xf>
    <xf numFmtId="2" fontId="7" fillId="0" borderId="23" xfId="0" applyNumberFormat="1" applyFont="1" applyBorder="1" applyAlignment="1" applyProtection="1">
      <alignment/>
      <protection hidden="1" locked="0"/>
    </xf>
    <xf numFmtId="2" fontId="0" fillId="35" borderId="26" xfId="0" applyNumberFormat="1" applyFill="1" applyBorder="1" applyAlignment="1" applyProtection="1">
      <alignment/>
      <protection hidden="1" locked="0"/>
    </xf>
    <xf numFmtId="4" fontId="0" fillId="0" borderId="18" xfId="48" applyNumberFormat="1" applyFont="1" applyBorder="1" applyAlignment="1" applyProtection="1">
      <alignment/>
      <protection hidden="1"/>
    </xf>
    <xf numFmtId="2" fontId="0" fillId="0" borderId="18" xfId="0" applyNumberFormat="1" applyBorder="1" applyAlignment="1" applyProtection="1">
      <alignment/>
      <protection hidden="1"/>
    </xf>
    <xf numFmtId="2" fontId="0" fillId="35" borderId="27" xfId="0" applyNumberFormat="1" applyFill="1" applyBorder="1" applyAlignment="1" applyProtection="1">
      <alignment/>
      <protection hidden="1"/>
    </xf>
    <xf numFmtId="2" fontId="7" fillId="0" borderId="27" xfId="0" applyNumberFormat="1" applyFont="1" applyBorder="1" applyAlignment="1" applyProtection="1">
      <alignment/>
      <protection hidden="1" locked="0"/>
    </xf>
    <xf numFmtId="4" fontId="0" fillId="0" borderId="27" xfId="48" applyNumberFormat="1" applyFont="1" applyBorder="1" applyAlignment="1" applyProtection="1">
      <alignment/>
      <protection hidden="1" locked="0"/>
    </xf>
    <xf numFmtId="2" fontId="2" fillId="33" borderId="18" xfId="0" applyNumberFormat="1" applyFont="1" applyFill="1" applyBorder="1" applyAlignment="1" applyProtection="1">
      <alignment horizontal="center" vertical="center"/>
      <protection hidden="1"/>
    </xf>
    <xf numFmtId="4" fontId="2" fillId="33" borderId="18" xfId="0" applyNumberFormat="1" applyFont="1" applyFill="1" applyBorder="1" applyAlignment="1" applyProtection="1">
      <alignment horizontal="center" vertical="center"/>
      <protection hidden="1"/>
    </xf>
    <xf numFmtId="4" fontId="2" fillId="33" borderId="18" xfId="48" applyNumberFormat="1" applyFont="1" applyFill="1" applyBorder="1" applyAlignment="1" applyProtection="1">
      <alignment horizontal="center" wrapText="1"/>
      <protection hidden="1"/>
    </xf>
    <xf numFmtId="2" fontId="13" fillId="33" borderId="12" xfId="0" applyNumberFormat="1" applyFont="1" applyFill="1" applyBorder="1" applyAlignment="1" applyProtection="1">
      <alignment/>
      <protection hidden="1"/>
    </xf>
    <xf numFmtId="4" fontId="0" fillId="35" borderId="12" xfId="48" applyNumberFormat="1" applyFont="1" applyFill="1" applyBorder="1" applyAlignment="1" applyProtection="1">
      <alignment/>
      <protection hidden="1"/>
    </xf>
    <xf numFmtId="4" fontId="0" fillId="0" borderId="12" xfId="48" applyNumberFormat="1" applyFont="1" applyBorder="1" applyAlignment="1" applyProtection="1">
      <alignment/>
      <protection hidden="1"/>
    </xf>
    <xf numFmtId="2" fontId="6" fillId="0" borderId="22" xfId="0" applyNumberFormat="1" applyFont="1" applyBorder="1" applyAlignment="1" applyProtection="1">
      <alignment/>
      <protection hidden="1"/>
    </xf>
    <xf numFmtId="4" fontId="6" fillId="0" borderId="22" xfId="0" applyNumberFormat="1" applyFont="1" applyBorder="1" applyAlignment="1" applyProtection="1">
      <alignment/>
      <protection hidden="1"/>
    </xf>
    <xf numFmtId="4" fontId="0" fillId="0" borderId="22" xfId="48" applyNumberFormat="1" applyFont="1" applyBorder="1" applyAlignment="1" applyProtection="1">
      <alignment/>
      <protection hidden="1"/>
    </xf>
    <xf numFmtId="2" fontId="0" fillId="0" borderId="22" xfId="0" applyNumberFormat="1" applyBorder="1" applyAlignment="1" applyProtection="1">
      <alignment/>
      <protection hidden="1"/>
    </xf>
    <xf numFmtId="4" fontId="0" fillId="36" borderId="12" xfId="48" applyNumberFormat="1" applyFont="1" applyFill="1" applyBorder="1" applyAlignment="1" applyProtection="1">
      <alignment horizontal="right" wrapText="1"/>
      <protection hidden="1"/>
    </xf>
    <xf numFmtId="2" fontId="0" fillId="35" borderId="12" xfId="0" applyNumberFormat="1" applyFont="1" applyFill="1" applyBorder="1" applyAlignment="1" applyProtection="1">
      <alignment horizontal="right" wrapText="1"/>
      <protection hidden="1"/>
    </xf>
    <xf numFmtId="2" fontId="7" fillId="0" borderId="22" xfId="0" applyNumberFormat="1" applyFont="1" applyBorder="1" applyAlignment="1" applyProtection="1">
      <alignment/>
      <protection hidden="1"/>
    </xf>
    <xf numFmtId="4" fontId="0" fillId="0" borderId="12" xfId="48" applyNumberFormat="1" applyFont="1" applyFill="1" applyBorder="1" applyAlignment="1" applyProtection="1">
      <alignment/>
      <protection hidden="1" locked="0"/>
    </xf>
    <xf numFmtId="4" fontId="0" fillId="0" borderId="18" xfId="48" applyNumberFormat="1" applyFont="1" applyBorder="1" applyAlignment="1" applyProtection="1">
      <alignment/>
      <protection hidden="1" locked="0"/>
    </xf>
    <xf numFmtId="2" fontId="7" fillId="37" borderId="11" xfId="0" applyNumberFormat="1" applyFont="1" applyFill="1" applyBorder="1" applyAlignment="1" applyProtection="1">
      <alignment horizontal="left"/>
      <protection hidden="1"/>
    </xf>
    <xf numFmtId="4" fontId="0" fillId="35" borderId="27" xfId="48" applyNumberFormat="1" applyFont="1" applyFill="1" applyBorder="1" applyAlignment="1" applyProtection="1">
      <alignment/>
      <protection hidden="1"/>
    </xf>
    <xf numFmtId="4" fontId="5" fillId="0" borderId="27" xfId="0" applyNumberFormat="1" applyFont="1" applyBorder="1" applyAlignment="1" applyProtection="1">
      <alignment horizontal="right"/>
      <protection hidden="1"/>
    </xf>
    <xf numFmtId="4" fontId="0" fillId="0" borderId="28" xfId="48" applyNumberFormat="1" applyFont="1" applyBorder="1" applyAlignment="1" applyProtection="1">
      <alignment/>
      <protection hidden="1"/>
    </xf>
    <xf numFmtId="2" fontId="0" fillId="0" borderId="28" xfId="0" applyNumberFormat="1" applyBorder="1" applyAlignment="1" applyProtection="1">
      <alignment/>
      <protection hidden="1"/>
    </xf>
    <xf numFmtId="4" fontId="0" fillId="0" borderId="12" xfId="48" applyNumberFormat="1" applyFont="1" applyFill="1" applyBorder="1" applyAlignment="1" applyProtection="1">
      <alignment/>
      <protection hidden="1"/>
    </xf>
    <xf numFmtId="2" fontId="0" fillId="35" borderId="18" xfId="0" applyNumberFormat="1" applyFill="1" applyBorder="1" applyAlignment="1" applyProtection="1">
      <alignment/>
      <protection hidden="1"/>
    </xf>
    <xf numFmtId="2" fontId="6" fillId="38" borderId="11" xfId="0" applyNumberFormat="1" applyFont="1" applyFill="1" applyBorder="1" applyAlignment="1" applyProtection="1">
      <alignment/>
      <protection hidden="1"/>
    </xf>
    <xf numFmtId="2" fontId="6" fillId="0" borderId="18" xfId="0" applyNumberFormat="1" applyFont="1" applyFill="1" applyBorder="1" applyAlignment="1" applyProtection="1">
      <alignment/>
      <protection hidden="1"/>
    </xf>
    <xf numFmtId="4" fontId="6" fillId="0" borderId="18" xfId="0" applyNumberFormat="1" applyFont="1" applyFill="1" applyBorder="1" applyAlignment="1" applyProtection="1">
      <alignment/>
      <protection hidden="1"/>
    </xf>
    <xf numFmtId="2" fontId="6" fillId="0" borderId="12" xfId="0" applyNumberFormat="1" applyFont="1" applyBorder="1" applyAlignment="1" applyProtection="1">
      <alignment/>
      <protection hidden="1"/>
    </xf>
    <xf numFmtId="4" fontId="6" fillId="0" borderId="23" xfId="0" applyNumberFormat="1" applyFont="1" applyBorder="1" applyAlignment="1" applyProtection="1">
      <alignment/>
      <protection hidden="1" locked="0"/>
    </xf>
    <xf numFmtId="2" fontId="5" fillId="0" borderId="24" xfId="0" applyNumberFormat="1" applyFont="1" applyBorder="1" applyAlignment="1" applyProtection="1">
      <alignment horizontal="right"/>
      <protection hidden="1"/>
    </xf>
    <xf numFmtId="2" fontId="5" fillId="0" borderId="18" xfId="0" applyNumberFormat="1" applyFont="1" applyFill="1" applyBorder="1" applyAlignment="1" applyProtection="1">
      <alignment/>
      <protection hidden="1"/>
    </xf>
    <xf numFmtId="4" fontId="5" fillId="0" borderId="18" xfId="0" applyNumberFormat="1" applyFont="1" applyFill="1" applyBorder="1" applyAlignment="1" applyProtection="1">
      <alignment/>
      <protection hidden="1"/>
    </xf>
    <xf numFmtId="2" fontId="0" fillId="0" borderId="12" xfId="0" applyNumberFormat="1" applyFill="1" applyBorder="1" applyAlignment="1" applyProtection="1">
      <alignment/>
      <protection hidden="1"/>
    </xf>
    <xf numFmtId="4" fontId="6" fillId="0" borderId="12" xfId="0" applyNumberFormat="1" applyFont="1" applyBorder="1" applyAlignment="1" applyProtection="1">
      <alignment/>
      <protection hidden="1" locked="0"/>
    </xf>
    <xf numFmtId="2" fontId="0" fillId="39" borderId="12" xfId="0" applyNumberFormat="1" applyFill="1" applyBorder="1" applyAlignment="1" applyProtection="1">
      <alignment/>
      <protection hidden="1"/>
    </xf>
    <xf numFmtId="4" fontId="6" fillId="0" borderId="27" xfId="0" applyNumberFormat="1" applyFont="1" applyBorder="1" applyAlignment="1" applyProtection="1">
      <alignment/>
      <protection hidden="1" locked="0"/>
    </xf>
    <xf numFmtId="4" fontId="0" fillId="0" borderId="27" xfId="48" applyNumberFormat="1" applyFont="1" applyFill="1" applyBorder="1" applyAlignment="1" applyProtection="1">
      <alignment/>
      <protection hidden="1" locked="0"/>
    </xf>
    <xf numFmtId="2" fontId="0" fillId="39" borderId="27" xfId="0" applyNumberFormat="1" applyFill="1" applyBorder="1" applyAlignment="1" applyProtection="1">
      <alignment/>
      <protection hidden="1"/>
    </xf>
    <xf numFmtId="4" fontId="0" fillId="35" borderId="22" xfId="48" applyNumberFormat="1" applyFont="1" applyFill="1" applyBorder="1" applyAlignment="1" applyProtection="1">
      <alignment/>
      <protection hidden="1"/>
    </xf>
    <xf numFmtId="2" fontId="6" fillId="33" borderId="12" xfId="0" applyNumberFormat="1" applyFont="1" applyFill="1" applyBorder="1" applyAlignment="1" applyProtection="1">
      <alignment/>
      <protection hidden="1"/>
    </xf>
    <xf numFmtId="4" fontId="6" fillId="33" borderId="18" xfId="0" applyNumberFormat="1" applyFont="1" applyFill="1" applyBorder="1" applyAlignment="1" applyProtection="1">
      <alignment/>
      <protection hidden="1"/>
    </xf>
    <xf numFmtId="2" fontId="0" fillId="39" borderId="18" xfId="0" applyNumberFormat="1" applyFill="1" applyBorder="1" applyAlignment="1" applyProtection="1">
      <alignment/>
      <protection hidden="1"/>
    </xf>
    <xf numFmtId="4" fontId="6" fillId="33" borderId="12" xfId="0" applyNumberFormat="1" applyFont="1" applyFill="1" applyBorder="1" applyAlignment="1" applyProtection="1">
      <alignment/>
      <protection hidden="1"/>
    </xf>
    <xf numFmtId="2" fontId="5" fillId="33" borderId="27" xfId="0" applyNumberFormat="1" applyFont="1" applyFill="1" applyBorder="1" applyAlignment="1" applyProtection="1">
      <alignment/>
      <protection hidden="1" locked="0"/>
    </xf>
    <xf numFmtId="4" fontId="5" fillId="33" borderId="27" xfId="0" applyNumberFormat="1" applyFont="1" applyFill="1" applyBorder="1" applyAlignment="1" applyProtection="1">
      <alignment/>
      <protection hidden="1" locked="0"/>
    </xf>
    <xf numFmtId="2" fontId="5" fillId="0" borderId="25" xfId="0" applyNumberFormat="1" applyFont="1" applyBorder="1" applyAlignment="1" applyProtection="1">
      <alignment horizontal="right"/>
      <protection hidden="1"/>
    </xf>
    <xf numFmtId="4" fontId="5" fillId="0" borderId="25" xfId="0" applyNumberFormat="1" applyFont="1" applyBorder="1" applyAlignment="1" applyProtection="1">
      <alignment horizontal="right"/>
      <protection hidden="1"/>
    </xf>
    <xf numFmtId="4" fontId="0" fillId="0" borderId="25" xfId="48" applyNumberFormat="1" applyFont="1" applyFill="1" applyBorder="1" applyAlignment="1" applyProtection="1">
      <alignment/>
      <protection hidden="1" locked="0"/>
    </xf>
    <xf numFmtId="2" fontId="0" fillId="0" borderId="25" xfId="0" applyNumberFormat="1" applyFill="1" applyBorder="1" applyAlignment="1" applyProtection="1">
      <alignment/>
      <protection hidden="1" locked="0"/>
    </xf>
    <xf numFmtId="2" fontId="0" fillId="0" borderId="25" xfId="0" applyNumberFormat="1" applyFill="1" applyBorder="1" applyAlignment="1" applyProtection="1">
      <alignment/>
      <protection hidden="1"/>
    </xf>
    <xf numFmtId="2" fontId="5" fillId="40" borderId="11" xfId="0" applyNumberFormat="1" applyFont="1" applyFill="1" applyBorder="1" applyAlignment="1" applyProtection="1">
      <alignment/>
      <protection hidden="1"/>
    </xf>
    <xf numFmtId="9" fontId="0" fillId="35" borderId="26" xfId="0" applyNumberFormat="1" applyFill="1" applyBorder="1" applyAlignment="1" applyProtection="1">
      <alignment/>
      <protection hidden="1"/>
    </xf>
    <xf numFmtId="2" fontId="5" fillId="0" borderId="0" xfId="0" applyNumberFormat="1" applyFont="1" applyFill="1" applyBorder="1" applyAlignment="1" applyProtection="1">
      <alignment horizontal="right"/>
      <protection hidden="1"/>
    </xf>
    <xf numFmtId="4" fontId="5" fillId="0" borderId="0" xfId="0" applyNumberFormat="1" applyFont="1" applyFill="1" applyBorder="1" applyAlignment="1" applyProtection="1">
      <alignment horizontal="right"/>
      <protection hidden="1"/>
    </xf>
    <xf numFmtId="2" fontId="0" fillId="0" borderId="0" xfId="0" applyNumberFormat="1" applyFill="1" applyBorder="1" applyAlignment="1" applyProtection="1">
      <alignment/>
      <protection hidden="1"/>
    </xf>
    <xf numFmtId="4" fontId="0" fillId="0" borderId="0" xfId="48" applyNumberFormat="1" applyFont="1" applyFill="1" applyBorder="1" applyAlignment="1" applyProtection="1">
      <alignment/>
      <protection hidden="1"/>
    </xf>
    <xf numFmtId="2" fontId="7" fillId="0" borderId="17" xfId="0" applyNumberFormat="1" applyFont="1" applyFill="1" applyBorder="1" applyAlignment="1" applyProtection="1">
      <alignment/>
      <protection hidden="1"/>
    </xf>
    <xf numFmtId="4" fontId="7" fillId="0" borderId="17" xfId="0" applyNumberFormat="1" applyFont="1" applyFill="1" applyBorder="1" applyAlignment="1" applyProtection="1">
      <alignment/>
      <protection hidden="1"/>
    </xf>
    <xf numFmtId="4" fontId="0" fillId="0" borderId="17" xfId="48" applyNumberFormat="1" applyFont="1" applyFill="1" applyBorder="1" applyAlignment="1" applyProtection="1">
      <alignment/>
      <protection hidden="1"/>
    </xf>
    <xf numFmtId="2" fontId="0" fillId="0" borderId="17" xfId="0" applyNumberFormat="1" applyFill="1" applyBorder="1" applyAlignment="1" applyProtection="1">
      <alignment/>
      <protection hidden="1"/>
    </xf>
    <xf numFmtId="2" fontId="14" fillId="0" borderId="11" xfId="0" applyNumberFormat="1" applyFont="1" applyBorder="1" applyAlignment="1" applyProtection="1">
      <alignment horizontal="left" vertical="center" wrapText="1"/>
      <protection hidden="1"/>
    </xf>
    <xf numFmtId="4" fontId="9" fillId="0" borderId="0" xfId="0" applyNumberFormat="1" applyFont="1" applyFill="1" applyBorder="1" applyAlignment="1" applyProtection="1">
      <alignment wrapText="1" shrinkToFit="1"/>
      <protection hidden="1"/>
    </xf>
    <xf numFmtId="2" fontId="9" fillId="0" borderId="0" xfId="0" applyNumberFormat="1" applyFont="1" applyFill="1" applyBorder="1" applyAlignment="1" applyProtection="1">
      <alignment wrapText="1"/>
      <protection hidden="1"/>
    </xf>
    <xf numFmtId="4" fontId="9" fillId="0" borderId="0" xfId="0" applyNumberFormat="1" applyFont="1" applyFill="1" applyBorder="1" applyAlignment="1" applyProtection="1">
      <alignment wrapText="1"/>
      <protection hidden="1"/>
    </xf>
    <xf numFmtId="2" fontId="6" fillId="0" borderId="0" xfId="0" applyNumberFormat="1" applyFont="1" applyBorder="1" applyAlignment="1" applyProtection="1">
      <alignment horizontal="center"/>
      <protection hidden="1"/>
    </xf>
    <xf numFmtId="4" fontId="6" fillId="0" borderId="0" xfId="0" applyNumberFormat="1" applyFont="1" applyBorder="1" applyAlignment="1" applyProtection="1">
      <alignment horizontal="center"/>
      <protection hidden="1"/>
    </xf>
    <xf numFmtId="4" fontId="1" fillId="0" borderId="0" xfId="48" applyNumberFormat="1" applyFont="1" applyBorder="1" applyAlignment="1" applyProtection="1">
      <alignment horizontal="center"/>
      <protection hidden="1"/>
    </xf>
    <xf numFmtId="2" fontId="1" fillId="0" borderId="0" xfId="0" applyNumberFormat="1" applyFont="1" applyBorder="1" applyAlignment="1" applyProtection="1">
      <alignment horizontal="center"/>
      <protection hidden="1"/>
    </xf>
    <xf numFmtId="2" fontId="6" fillId="0" borderId="0" xfId="0" applyNumberFormat="1" applyFont="1" applyBorder="1" applyAlignment="1" applyProtection="1">
      <alignment/>
      <protection hidden="1"/>
    </xf>
    <xf numFmtId="4" fontId="6" fillId="0" borderId="0" xfId="0" applyNumberFormat="1" applyFont="1" applyBorder="1" applyAlignment="1" applyProtection="1">
      <alignment/>
      <protection hidden="1"/>
    </xf>
    <xf numFmtId="2" fontId="0" fillId="0" borderId="16" xfId="0" applyNumberFormat="1" applyFill="1" applyBorder="1" applyAlignment="1" applyProtection="1">
      <alignment/>
      <protection hidden="1"/>
    </xf>
    <xf numFmtId="2" fontId="5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2" fontId="7" fillId="0" borderId="12" xfId="0" applyNumberFormat="1" applyFont="1" applyBorder="1" applyAlignment="1" applyProtection="1">
      <alignment/>
      <protection hidden="1"/>
    </xf>
    <xf numFmtId="4" fontId="7" fillId="0" borderId="12" xfId="0" applyNumberFormat="1" applyFont="1" applyBorder="1" applyAlignment="1" applyProtection="1">
      <alignment/>
      <protection hidden="1"/>
    </xf>
    <xf numFmtId="2" fontId="0" fillId="0" borderId="12" xfId="0" applyNumberFormat="1" applyBorder="1" applyAlignment="1" applyProtection="1">
      <alignment/>
      <protection hidden="1"/>
    </xf>
    <xf numFmtId="2" fontId="14" fillId="0" borderId="11" xfId="0" applyNumberFormat="1" applyFont="1" applyBorder="1" applyAlignment="1" applyProtection="1">
      <alignment horizontal="left" vertical="center" wrapText="1" shrinkToFit="1"/>
      <protection hidden="1"/>
    </xf>
    <xf numFmtId="2" fontId="0" fillId="35" borderId="11" xfId="0" applyNumberFormat="1" applyFill="1" applyBorder="1" applyAlignment="1" applyProtection="1">
      <alignment/>
      <protection hidden="1"/>
    </xf>
    <xf numFmtId="4" fontId="0" fillId="36" borderId="25" xfId="48" applyNumberFormat="1" applyFont="1" applyFill="1" applyBorder="1" applyAlignment="1" applyProtection="1">
      <alignment/>
      <protection hidden="1"/>
    </xf>
    <xf numFmtId="2" fontId="0" fillId="35" borderId="25" xfId="0" applyNumberFormat="1" applyFill="1" applyBorder="1" applyAlignment="1" applyProtection="1">
      <alignment/>
      <protection hidden="1"/>
    </xf>
    <xf numFmtId="4" fontId="0" fillId="41" borderId="25" xfId="48" applyNumberFormat="1" applyFont="1" applyFill="1" applyBorder="1" applyAlignment="1" applyProtection="1">
      <alignment/>
      <protection hidden="1"/>
    </xf>
    <xf numFmtId="2" fontId="7" fillId="0" borderId="27" xfId="0" applyNumberFormat="1" applyFont="1" applyBorder="1" applyAlignment="1" applyProtection="1">
      <alignment/>
      <protection hidden="1"/>
    </xf>
    <xf numFmtId="4" fontId="0" fillId="36" borderId="12" xfId="48" applyNumberFormat="1" applyFont="1" applyFill="1" applyBorder="1" applyAlignment="1" applyProtection="1">
      <alignment/>
      <protection hidden="1"/>
    </xf>
    <xf numFmtId="4" fontId="0" fillId="41" borderId="12" xfId="48" applyNumberFormat="1" applyFont="1" applyFill="1" applyBorder="1" applyAlignment="1" applyProtection="1">
      <alignment/>
      <protection hidden="1"/>
    </xf>
    <xf numFmtId="4" fontId="0" fillId="0" borderId="29" xfId="48" applyNumberFormat="1" applyFont="1" applyBorder="1" applyAlignment="1" applyProtection="1">
      <alignment/>
      <protection hidden="1"/>
    </xf>
    <xf numFmtId="4" fontId="0" fillId="0" borderId="25" xfId="48" applyNumberFormat="1" applyFont="1" applyBorder="1" applyAlignment="1" applyProtection="1">
      <alignment/>
      <protection hidden="1"/>
    </xf>
    <xf numFmtId="4" fontId="0" fillId="36" borderId="25" xfId="48" applyNumberFormat="1" applyFont="1" applyFill="1" applyBorder="1" applyAlignment="1" applyProtection="1">
      <alignment/>
      <protection hidden="1"/>
    </xf>
    <xf numFmtId="2" fontId="0" fillId="35" borderId="25" xfId="0" applyNumberFormat="1" applyFont="1" applyFill="1" applyBorder="1" applyAlignment="1" applyProtection="1">
      <alignment/>
      <protection hidden="1"/>
    </xf>
    <xf numFmtId="4" fontId="0" fillId="36" borderId="29" xfId="48" applyNumberFormat="1" applyFont="1" applyFill="1" applyBorder="1" applyAlignment="1" applyProtection="1">
      <alignment/>
      <protection hidden="1"/>
    </xf>
    <xf numFmtId="9" fontId="0" fillId="36" borderId="29" xfId="0" applyNumberFormat="1" applyFill="1" applyBorder="1" applyAlignment="1" applyProtection="1">
      <alignment/>
      <protection hidden="1"/>
    </xf>
    <xf numFmtId="4" fontId="0" fillId="37" borderId="11" xfId="48" applyNumberFormat="1" applyFont="1" applyFill="1" applyBorder="1" applyAlignment="1" applyProtection="1">
      <alignment/>
      <protection hidden="1"/>
    </xf>
    <xf numFmtId="4" fontId="0" fillId="38" borderId="11" xfId="48" applyNumberFormat="1" applyFont="1" applyFill="1" applyBorder="1" applyAlignment="1" applyProtection="1">
      <alignment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23" xfId="0" applyNumberFormat="1" applyBorder="1" applyAlignment="1" applyProtection="1">
      <alignment/>
      <protection hidden="1"/>
    </xf>
    <xf numFmtId="2" fontId="0" fillId="0" borderId="0" xfId="0" applyNumberFormat="1" applyAlignment="1" applyProtection="1">
      <alignment horizontal="center" vertical="center"/>
      <protection hidden="1"/>
    </xf>
    <xf numFmtId="4" fontId="0" fillId="33" borderId="12" xfId="48" applyNumberFormat="1" applyFont="1" applyFill="1" applyBorder="1" applyAlignment="1" applyProtection="1">
      <alignment horizontal="right" wrapText="1"/>
      <protection locked="0"/>
    </xf>
    <xf numFmtId="2" fontId="7" fillId="0" borderId="23" xfId="0" applyNumberFormat="1" applyFont="1" applyBorder="1" applyAlignment="1" applyProtection="1">
      <alignment/>
      <protection locked="0"/>
    </xf>
    <xf numFmtId="2" fontId="5" fillId="33" borderId="22" xfId="0" applyNumberFormat="1" applyFont="1" applyFill="1" applyBorder="1" applyAlignment="1" applyProtection="1">
      <alignment/>
      <protection hidden="1"/>
    </xf>
    <xf numFmtId="2" fontId="6" fillId="33" borderId="18" xfId="0" applyNumberFormat="1" applyFont="1" applyFill="1" applyBorder="1" applyAlignment="1" applyProtection="1">
      <alignment/>
      <protection hidden="1"/>
    </xf>
    <xf numFmtId="4" fontId="0" fillId="35" borderId="25" xfId="48" applyNumberFormat="1" applyFont="1" applyFill="1" applyBorder="1" applyAlignment="1" applyProtection="1">
      <alignment/>
      <protection hidden="1"/>
    </xf>
    <xf numFmtId="4" fontId="0" fillId="0" borderId="25" xfId="48" applyNumberFormat="1" applyFont="1" applyFill="1" applyBorder="1" applyAlignment="1" applyProtection="1">
      <alignment/>
      <protection locked="0"/>
    </xf>
    <xf numFmtId="4" fontId="0" fillId="0" borderId="12" xfId="48" applyNumberFormat="1" applyFont="1" applyBorder="1" applyAlignment="1" applyProtection="1">
      <alignment/>
      <protection locked="0"/>
    </xf>
    <xf numFmtId="4" fontId="0" fillId="0" borderId="12" xfId="48" applyNumberFormat="1" applyFont="1" applyBorder="1" applyAlignment="1" applyProtection="1">
      <alignment horizontal="right" wrapText="1"/>
      <protection locked="0"/>
    </xf>
    <xf numFmtId="4" fontId="0" fillId="0" borderId="12" xfId="48" applyNumberFormat="1" applyFont="1" applyFill="1" applyBorder="1" applyAlignment="1" applyProtection="1">
      <alignment/>
      <protection locked="0"/>
    </xf>
    <xf numFmtId="4" fontId="0" fillId="0" borderId="18" xfId="48" applyNumberFormat="1" applyFont="1" applyFill="1" applyBorder="1" applyAlignment="1" applyProtection="1">
      <alignment/>
      <protection locked="0"/>
    </xf>
    <xf numFmtId="4" fontId="0" fillId="0" borderId="27" xfId="48" applyNumberFormat="1" applyFont="1" applyFill="1" applyBorder="1" applyAlignment="1" applyProtection="1">
      <alignment/>
      <protection locked="0"/>
    </xf>
    <xf numFmtId="2" fontId="6" fillId="0" borderId="12" xfId="0" applyNumberFormat="1" applyFont="1" applyBorder="1" applyAlignment="1" applyProtection="1">
      <alignment/>
      <protection hidden="1" locked="0"/>
    </xf>
    <xf numFmtId="4" fontId="0" fillId="0" borderId="25" xfId="48" applyNumberFormat="1" applyFont="1" applyFill="1" applyBorder="1" applyAlignment="1" applyProtection="1">
      <alignment/>
      <protection hidden="1"/>
    </xf>
    <xf numFmtId="2" fontId="3" fillId="0" borderId="31" xfId="0" applyNumberFormat="1" applyFont="1" applyBorder="1" applyAlignment="1" applyProtection="1">
      <alignment horizontal="center"/>
      <protection hidden="1" locked="0"/>
    </xf>
    <xf numFmtId="4" fontId="3" fillId="0" borderId="16" xfId="0" applyNumberFormat="1" applyFont="1" applyBorder="1" applyAlignment="1" applyProtection="1">
      <alignment horizontal="left"/>
      <protection hidden="1" locked="0"/>
    </xf>
    <xf numFmtId="4" fontId="3" fillId="0" borderId="16" xfId="48" applyNumberFormat="1" applyFont="1" applyBorder="1" applyAlignment="1" applyProtection="1">
      <alignment horizontal="left"/>
      <protection hidden="1" locked="0"/>
    </xf>
    <xf numFmtId="2" fontId="3" fillId="0" borderId="16" xfId="0" applyNumberFormat="1" applyFont="1" applyBorder="1" applyAlignment="1" applyProtection="1">
      <alignment horizontal="left"/>
      <protection hidden="1" locked="0"/>
    </xf>
    <xf numFmtId="4" fontId="0" fillId="42" borderId="32" xfId="48" applyNumberFormat="1" applyFont="1" applyFill="1" applyBorder="1" applyAlignment="1" applyProtection="1">
      <alignment horizontal="right" vertical="center"/>
      <protection hidden="1"/>
    </xf>
    <xf numFmtId="2" fontId="0" fillId="0" borderId="32" xfId="0" applyNumberFormat="1" applyBorder="1" applyAlignment="1" applyProtection="1">
      <alignment vertical="center"/>
      <protection hidden="1"/>
    </xf>
    <xf numFmtId="2" fontId="0" fillId="0" borderId="33" xfId="0" applyNumberFormat="1" applyBorder="1" applyAlignment="1" applyProtection="1">
      <alignment horizontal="center" vertical="center"/>
      <protection hidden="1"/>
    </xf>
    <xf numFmtId="4" fontId="0" fillId="42" borderId="33" xfId="48" applyNumberFormat="1" applyFont="1" applyFill="1" applyBorder="1" applyAlignment="1" applyProtection="1">
      <alignment horizontal="right" vertical="center"/>
      <protection hidden="1"/>
    </xf>
    <xf numFmtId="2" fontId="0" fillId="0" borderId="34" xfId="0" applyNumberFormat="1" applyBorder="1" applyAlignment="1" applyProtection="1">
      <alignment vertical="center"/>
      <protection hidden="1"/>
    </xf>
    <xf numFmtId="4" fontId="0" fillId="42" borderId="34" xfId="48" applyNumberFormat="1" applyFont="1" applyFill="1" applyBorder="1" applyAlignment="1" applyProtection="1">
      <alignment horizontal="right" vertical="center"/>
      <protection hidden="1"/>
    </xf>
    <xf numFmtId="2" fontId="9" fillId="0" borderId="0" xfId="0" applyNumberFormat="1" applyFont="1" applyFill="1" applyBorder="1" applyAlignment="1" applyProtection="1">
      <alignment wrapText="1" shrinkToFit="1"/>
      <protection hidden="1"/>
    </xf>
    <xf numFmtId="2" fontId="14" fillId="0" borderId="0" xfId="0" applyNumberFormat="1" applyFont="1" applyFill="1" applyBorder="1" applyAlignment="1" applyProtection="1">
      <alignment horizontal="left" vertical="center" wrapText="1" shrinkToFit="1"/>
      <protection hidden="1"/>
    </xf>
    <xf numFmtId="4" fontId="0" fillId="40" borderId="11" xfId="48" applyNumberFormat="1" applyFont="1" applyFill="1" applyBorder="1" applyAlignment="1" applyProtection="1">
      <alignment/>
      <protection hidden="1"/>
    </xf>
    <xf numFmtId="9" fontId="0" fillId="35" borderId="11" xfId="0" applyNumberFormat="1" applyFill="1" applyBorder="1" applyAlignment="1" applyProtection="1">
      <alignment/>
      <protection hidden="1"/>
    </xf>
    <xf numFmtId="4" fontId="0" fillId="43" borderId="22" xfId="48" applyNumberFormat="1" applyFont="1" applyFill="1" applyBorder="1" applyAlignment="1" applyProtection="1">
      <alignment horizontal="center"/>
      <protection hidden="1"/>
    </xf>
    <xf numFmtId="4" fontId="0" fillId="43" borderId="27" xfId="48" applyNumberFormat="1" applyFont="1" applyFill="1" applyBorder="1" applyAlignment="1" applyProtection="1">
      <alignment horizontal="center"/>
      <protection hidden="1"/>
    </xf>
    <xf numFmtId="2" fontId="13" fillId="0" borderId="18" xfId="0" applyNumberFormat="1" applyFont="1" applyBorder="1" applyAlignment="1" applyProtection="1">
      <alignment/>
      <protection hidden="1"/>
    </xf>
    <xf numFmtId="2" fontId="5" fillId="0" borderId="35" xfId="0" applyNumberFormat="1" applyFont="1" applyBorder="1" applyAlignment="1" applyProtection="1">
      <alignment horizontal="center"/>
      <protection hidden="1"/>
    </xf>
    <xf numFmtId="2" fontId="0" fillId="0" borderId="31" xfId="0" applyNumberFormat="1" applyBorder="1" applyAlignment="1" applyProtection="1">
      <alignment horizontal="left" vertical="center" wrapText="1"/>
      <protection hidden="1"/>
    </xf>
    <xf numFmtId="2" fontId="0" fillId="0" borderId="36" xfId="0" applyNumberFormat="1" applyBorder="1" applyAlignment="1" applyProtection="1">
      <alignment/>
      <protection hidden="1"/>
    </xf>
    <xf numFmtId="2" fontId="0" fillId="0" borderId="37" xfId="0" applyNumberFormat="1" applyBorder="1" applyAlignment="1" applyProtection="1">
      <alignment/>
      <protection hidden="1"/>
    </xf>
    <xf numFmtId="4" fontId="3" fillId="0" borderId="10" xfId="48" applyNumberFormat="1" applyFont="1" applyBorder="1" applyAlignment="1" applyProtection="1">
      <alignment horizontal="center" vertical="center"/>
      <protection hidden="1"/>
    </xf>
    <xf numFmtId="4" fontId="0" fillId="0" borderId="38" xfId="48" applyNumberFormat="1" applyFont="1" applyBorder="1" applyAlignment="1" applyProtection="1">
      <alignment horizontal="center" vertical="center"/>
      <protection hidden="1"/>
    </xf>
    <xf numFmtId="4" fontId="0" fillId="0" borderId="39" xfId="48" applyNumberFormat="1" applyFon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left" vertical="center" wrapText="1"/>
      <protection hidden="1"/>
    </xf>
    <xf numFmtId="2" fontId="0" fillId="0" borderId="41" xfId="0" applyNumberFormat="1" applyBorder="1" applyAlignment="1" applyProtection="1">
      <alignment horizontal="left" vertical="center" wrapText="1"/>
      <protection hidden="1"/>
    </xf>
    <xf numFmtId="2" fontId="0" fillId="0" borderId="12" xfId="0" applyNumberFormat="1" applyBorder="1" applyAlignment="1" applyProtection="1">
      <alignment horizontal="left" vertical="center" wrapText="1"/>
      <protection hidden="1"/>
    </xf>
    <xf numFmtId="4" fontId="0" fillId="0" borderId="12" xfId="48" applyNumberFormat="1" applyFont="1" applyBorder="1" applyAlignment="1" applyProtection="1">
      <alignment horizontal="center" vertical="center"/>
      <protection hidden="1" locked="0"/>
    </xf>
    <xf numFmtId="4" fontId="0" fillId="0" borderId="42" xfId="48" applyNumberFormat="1" applyFont="1" applyBorder="1" applyAlignment="1" applyProtection="1">
      <alignment horizontal="center" vertical="center"/>
      <protection hidden="1" locked="0"/>
    </xf>
    <xf numFmtId="4" fontId="0" fillId="0" borderId="22" xfId="48" applyNumberFormat="1" applyFont="1" applyBorder="1" applyAlignment="1" applyProtection="1">
      <alignment horizontal="center" vertical="center"/>
      <protection hidden="1" locked="0"/>
    </xf>
    <xf numFmtId="4" fontId="0" fillId="0" borderId="18" xfId="48" applyNumberFormat="1" applyFont="1" applyBorder="1" applyAlignment="1" applyProtection="1">
      <alignment horizontal="center" vertical="center"/>
      <protection hidden="1" locked="0"/>
    </xf>
    <xf numFmtId="2" fontId="5" fillId="0" borderId="14" xfId="0" applyNumberFormat="1" applyFont="1" applyBorder="1" applyAlignment="1" applyProtection="1">
      <alignment horizontal="right"/>
      <protection hidden="1"/>
    </xf>
    <xf numFmtId="2" fontId="5" fillId="0" borderId="15" xfId="0" applyNumberFormat="1" applyFont="1" applyBorder="1" applyAlignment="1" applyProtection="1">
      <alignment horizontal="right"/>
      <protection hidden="1"/>
    </xf>
    <xf numFmtId="2" fontId="0" fillId="0" borderId="15" xfId="0" applyNumberFormat="1" applyBorder="1" applyAlignment="1" applyProtection="1">
      <alignment/>
      <protection hidden="1"/>
    </xf>
    <xf numFmtId="2" fontId="0" fillId="0" borderId="43" xfId="0" applyNumberFormat="1" applyBorder="1" applyAlignment="1" applyProtection="1">
      <alignment/>
      <protection hidden="1"/>
    </xf>
    <xf numFmtId="4" fontId="8" fillId="33" borderId="12" xfId="48" applyNumberFormat="1" applyFont="1" applyFill="1" applyBorder="1" applyAlignment="1" applyProtection="1">
      <alignment horizontal="center" vertical="center" wrapText="1"/>
      <protection hidden="1"/>
    </xf>
    <xf numFmtId="2" fontId="5" fillId="0" borderId="44" xfId="0" applyNumberFormat="1" applyFont="1" applyBorder="1" applyAlignment="1" applyProtection="1">
      <alignment horizontal="right"/>
      <protection hidden="1"/>
    </xf>
    <xf numFmtId="2" fontId="0" fillId="0" borderId="44" xfId="0" applyNumberFormat="1" applyBorder="1" applyAlignment="1" applyProtection="1">
      <alignment/>
      <protection hidden="1"/>
    </xf>
    <xf numFmtId="2" fontId="5" fillId="0" borderId="20" xfId="0" applyNumberFormat="1" applyFont="1" applyBorder="1" applyAlignment="1" applyProtection="1">
      <alignment horizontal="right"/>
      <protection hidden="1"/>
    </xf>
    <xf numFmtId="2" fontId="0" fillId="0" borderId="20" xfId="0" applyNumberFormat="1" applyBorder="1" applyAlignment="1" applyProtection="1">
      <alignment/>
      <protection hidden="1"/>
    </xf>
    <xf numFmtId="2" fontId="8" fillId="33" borderId="22" xfId="0" applyNumberFormat="1" applyFont="1" applyFill="1" applyBorder="1" applyAlignment="1" applyProtection="1">
      <alignment horizontal="center" vertical="center" wrapText="1"/>
      <protection hidden="1"/>
    </xf>
    <xf numFmtId="2" fontId="8" fillId="33" borderId="27" xfId="0" applyNumberFormat="1" applyFont="1" applyFill="1" applyBorder="1" applyAlignment="1" applyProtection="1">
      <alignment horizontal="center" vertical="center" wrapText="1"/>
      <protection hidden="1"/>
    </xf>
    <xf numFmtId="2" fontId="6" fillId="0" borderId="35" xfId="0" applyNumberFormat="1" applyFont="1" applyBorder="1" applyAlignment="1" applyProtection="1">
      <alignment/>
      <protection hidden="1"/>
    </xf>
    <xf numFmtId="2" fontId="0" fillId="0" borderId="35" xfId="0" applyNumberFormat="1" applyBorder="1" applyAlignment="1" applyProtection="1">
      <alignment/>
      <protection hidden="1"/>
    </xf>
    <xf numFmtId="2" fontId="8" fillId="33" borderId="22" xfId="0" applyNumberFormat="1" applyFont="1" applyFill="1" applyBorder="1" applyAlignment="1" applyProtection="1">
      <alignment horizontal="center" vertical="center"/>
      <protection hidden="1"/>
    </xf>
    <xf numFmtId="2" fontId="8" fillId="33" borderId="18" xfId="0" applyNumberFormat="1" applyFont="1" applyFill="1" applyBorder="1" applyAlignment="1" applyProtection="1">
      <alignment horizontal="center" vertical="center"/>
      <protection hidden="1"/>
    </xf>
    <xf numFmtId="4" fontId="8" fillId="33" borderId="22" xfId="48" applyNumberFormat="1" applyFont="1" applyFill="1" applyBorder="1" applyAlignment="1" applyProtection="1">
      <alignment horizontal="center" vertical="center" wrapText="1"/>
      <protection hidden="1"/>
    </xf>
    <xf numFmtId="4" fontId="8" fillId="33" borderId="18" xfId="48" applyNumberFormat="1" applyFont="1" applyFill="1" applyBorder="1" applyAlignment="1" applyProtection="1">
      <alignment horizontal="center" vertical="center" wrapText="1"/>
      <protection hidden="1"/>
    </xf>
    <xf numFmtId="2" fontId="8" fillId="33" borderId="18" xfId="0" applyNumberFormat="1" applyFont="1" applyFill="1" applyBorder="1" applyAlignment="1" applyProtection="1">
      <alignment horizontal="center" vertical="center" wrapText="1"/>
      <protection hidden="1"/>
    </xf>
    <xf numFmtId="2" fontId="5" fillId="0" borderId="30" xfId="0" applyNumberFormat="1" applyFont="1" applyBorder="1" applyAlignment="1" applyProtection="1">
      <alignment horizontal="right"/>
      <protection hidden="1"/>
    </xf>
    <xf numFmtId="2" fontId="0" fillId="0" borderId="45" xfId="0" applyNumberFormat="1" applyBorder="1" applyAlignment="1" applyProtection="1">
      <alignment/>
      <protection hidden="1"/>
    </xf>
    <xf numFmtId="2" fontId="6" fillId="0" borderId="46" xfId="0" applyNumberFormat="1" applyFont="1" applyBorder="1" applyAlignment="1" applyProtection="1">
      <alignment/>
      <protection hidden="1"/>
    </xf>
    <xf numFmtId="2" fontId="0" fillId="0" borderId="46" xfId="0" applyNumberFormat="1" applyBorder="1" applyAlignment="1" applyProtection="1">
      <alignment/>
      <protection hidden="1"/>
    </xf>
    <xf numFmtId="2" fontId="5" fillId="0" borderId="35" xfId="0" applyNumberFormat="1" applyFont="1" applyBorder="1" applyAlignment="1" applyProtection="1">
      <alignment/>
      <protection hidden="1"/>
    </xf>
    <xf numFmtId="4" fontId="7" fillId="0" borderId="22" xfId="48" applyNumberFormat="1" applyFont="1" applyBorder="1" applyAlignment="1" applyProtection="1">
      <alignment horizontal="center" vertical="center" wrapText="1"/>
      <protection hidden="1"/>
    </xf>
    <xf numFmtId="4" fontId="7" fillId="0" borderId="18" xfId="48" applyNumberFormat="1" applyFont="1" applyBorder="1" applyAlignment="1" applyProtection="1">
      <alignment horizontal="center" vertical="center" wrapText="1"/>
      <protection hidden="1"/>
    </xf>
    <xf numFmtId="2" fontId="5" fillId="0" borderId="35" xfId="0" applyNumberFormat="1" applyFont="1" applyBorder="1" applyAlignment="1" applyProtection="1">
      <alignment horizontal="right"/>
      <protection hidden="1"/>
    </xf>
    <xf numFmtId="2" fontId="2" fillId="33" borderId="35" xfId="0" applyNumberFormat="1" applyFont="1" applyFill="1" applyBorder="1" applyAlignment="1" applyProtection="1">
      <alignment horizontal="center" vertical="center"/>
      <protection hidden="1"/>
    </xf>
    <xf numFmtId="2" fontId="0" fillId="0" borderId="35" xfId="0" applyNumberFormat="1" applyBorder="1" applyAlignment="1" applyProtection="1">
      <alignment horizontal="center"/>
      <protection hidden="1"/>
    </xf>
    <xf numFmtId="4" fontId="3" fillId="0" borderId="47" xfId="48" applyNumberFormat="1" applyFont="1" applyBorder="1" applyAlignment="1" applyProtection="1">
      <alignment horizontal="center" vertical="center"/>
      <protection hidden="1"/>
    </xf>
    <xf numFmtId="4" fontId="0" fillId="0" borderId="43" xfId="48" applyNumberFormat="1" applyFont="1" applyBorder="1" applyAlignment="1" applyProtection="1">
      <alignment horizontal="center" vertical="center"/>
      <protection hidden="1"/>
    </xf>
    <xf numFmtId="4" fontId="0" fillId="0" borderId="48" xfId="48" applyNumberFormat="1" applyFont="1" applyBorder="1" applyAlignment="1" applyProtection="1">
      <alignment horizontal="center" vertical="center"/>
      <protection hidden="1"/>
    </xf>
    <xf numFmtId="4" fontId="3" fillId="0" borderId="48" xfId="48" applyNumberFormat="1" applyFont="1" applyBorder="1" applyAlignment="1" applyProtection="1">
      <alignment horizontal="center" vertical="center"/>
      <protection hidden="1"/>
    </xf>
    <xf numFmtId="4" fontId="0" fillId="44" borderId="27" xfId="48" applyNumberFormat="1" applyFont="1" applyFill="1" applyBorder="1" applyAlignment="1" applyProtection="1">
      <alignment horizontal="right" vertical="center"/>
      <protection hidden="1"/>
    </xf>
    <xf numFmtId="4" fontId="0" fillId="44" borderId="18" xfId="48" applyNumberFormat="1" applyFont="1" applyFill="1" applyBorder="1" applyAlignment="1" applyProtection="1">
      <alignment horizontal="right" vertical="center"/>
      <protection hidden="1"/>
    </xf>
    <xf numFmtId="4" fontId="0" fillId="44" borderId="28" xfId="48" applyNumberFormat="1" applyFont="1" applyFill="1" applyBorder="1" applyAlignment="1" applyProtection="1">
      <alignment horizontal="right" vertical="center"/>
      <protection hidden="1"/>
    </xf>
    <xf numFmtId="4" fontId="0" fillId="42" borderId="49" xfId="48" applyNumberFormat="1" applyFont="1" applyFill="1" applyBorder="1" applyAlignment="1" applyProtection="1">
      <alignment horizontal="right" vertical="center"/>
      <protection hidden="1"/>
    </xf>
    <xf numFmtId="4" fontId="0" fillId="42" borderId="50" xfId="48" applyNumberFormat="1" applyFont="1" applyFill="1" applyBorder="1" applyAlignment="1" applyProtection="1">
      <alignment horizontal="right" vertical="center"/>
      <protection hidden="1"/>
    </xf>
    <xf numFmtId="4" fontId="0" fillId="42" borderId="32" xfId="48" applyNumberFormat="1" applyFont="1" applyFill="1" applyBorder="1" applyAlignment="1" applyProtection="1">
      <alignment horizontal="right" vertical="center"/>
      <protection hidden="1"/>
    </xf>
    <xf numFmtId="4" fontId="0" fillId="38" borderId="22" xfId="48" applyNumberFormat="1" applyFont="1" applyFill="1" applyBorder="1" applyAlignment="1" applyProtection="1">
      <alignment horizontal="right" vertical="center"/>
      <protection hidden="1"/>
    </xf>
    <xf numFmtId="4" fontId="0" fillId="38" borderId="51" xfId="48" applyNumberFormat="1" applyFont="1" applyFill="1" applyBorder="1" applyAlignment="1" applyProtection="1">
      <alignment horizontal="right" vertical="center"/>
      <protection hidden="1"/>
    </xf>
    <xf numFmtId="2" fontId="0" fillId="0" borderId="52" xfId="0" applyNumberFormat="1" applyBorder="1" applyAlignment="1" applyProtection="1">
      <alignment horizontal="left" vertical="center" wrapText="1"/>
      <protection hidden="1"/>
    </xf>
    <xf numFmtId="2" fontId="0" fillId="0" borderId="14" xfId="0" applyNumberFormat="1" applyBorder="1" applyAlignment="1" applyProtection="1">
      <alignment/>
      <protection hidden="1"/>
    </xf>
    <xf numFmtId="2" fontId="0" fillId="0" borderId="53" xfId="0" applyNumberFormat="1" applyBorder="1" applyAlignment="1" applyProtection="1">
      <alignment/>
      <protection hidden="1"/>
    </xf>
    <xf numFmtId="4" fontId="0" fillId="38" borderId="27" xfId="48" applyNumberFormat="1" applyFont="1" applyFill="1" applyBorder="1" applyAlignment="1" applyProtection="1">
      <alignment horizontal="right" vertical="center"/>
      <protection hidden="1"/>
    </xf>
    <xf numFmtId="2" fontId="0" fillId="0" borderId="22" xfId="0" applyNumberFormat="1" applyBorder="1" applyAlignment="1" applyProtection="1">
      <alignment horizontal="center" vertical="center" wrapText="1"/>
      <protection hidden="1"/>
    </xf>
    <xf numFmtId="2" fontId="0" fillId="0" borderId="18" xfId="0" applyNumberFormat="1" applyBorder="1" applyAlignment="1" applyProtection="1">
      <alignment horizontal="center" vertical="center" wrapText="1"/>
      <protection hidden="1"/>
    </xf>
    <xf numFmtId="4" fontId="0" fillId="45" borderId="22" xfId="48" applyNumberFormat="1" applyFont="1" applyFill="1" applyBorder="1" applyAlignment="1" applyProtection="1">
      <alignment horizontal="right" vertical="center"/>
      <protection hidden="1"/>
    </xf>
    <xf numFmtId="4" fontId="0" fillId="45" borderId="18" xfId="48" applyNumberFormat="1" applyFont="1" applyFill="1" applyBorder="1" applyAlignment="1" applyProtection="1">
      <alignment horizontal="right" vertical="center"/>
      <protection hidden="1"/>
    </xf>
    <xf numFmtId="2" fontId="3" fillId="0" borderId="0" xfId="0" applyNumberFormat="1" applyFont="1" applyBorder="1" applyAlignment="1" applyProtection="1">
      <alignment horizontal="left"/>
      <protection hidden="1" locked="0"/>
    </xf>
    <xf numFmtId="2" fontId="3" fillId="0" borderId="38" xfId="0" applyNumberFormat="1" applyFont="1" applyBorder="1" applyAlignment="1" applyProtection="1">
      <alignment horizontal="left"/>
      <protection hidden="1" locked="0"/>
    </xf>
    <xf numFmtId="2" fontId="3" fillId="0" borderId="17" xfId="0" applyNumberFormat="1" applyFont="1" applyBorder="1" applyAlignment="1" applyProtection="1">
      <alignment horizontal="left"/>
      <protection hidden="1" locked="0"/>
    </xf>
    <xf numFmtId="2" fontId="3" fillId="0" borderId="39" xfId="0" applyNumberFormat="1" applyFont="1" applyBorder="1" applyAlignment="1" applyProtection="1">
      <alignment horizontal="left"/>
      <protection hidden="1" locked="0"/>
    </xf>
    <xf numFmtId="2" fontId="3" fillId="0" borderId="36" xfId="0" applyNumberFormat="1" applyFont="1" applyBorder="1" applyAlignment="1" applyProtection="1">
      <alignment horizontal="left"/>
      <protection hidden="1"/>
    </xf>
    <xf numFmtId="2" fontId="3" fillId="0" borderId="0" xfId="0" applyNumberFormat="1" applyFont="1" applyBorder="1" applyAlignment="1" applyProtection="1">
      <alignment horizontal="left"/>
      <protection hidden="1"/>
    </xf>
    <xf numFmtId="2" fontId="3" fillId="0" borderId="38" xfId="0" applyNumberFormat="1" applyFont="1" applyBorder="1" applyAlignment="1" applyProtection="1">
      <alignment horizontal="left"/>
      <protection hidden="1"/>
    </xf>
    <xf numFmtId="2" fontId="3" fillId="0" borderId="36" xfId="0" applyNumberFormat="1" applyFont="1" applyBorder="1" applyAlignment="1" applyProtection="1">
      <alignment horizontal="left" vertical="center"/>
      <protection hidden="1"/>
    </xf>
    <xf numFmtId="2" fontId="3" fillId="0" borderId="0" xfId="0" applyNumberFormat="1" applyFont="1" applyBorder="1" applyAlignment="1" applyProtection="1">
      <alignment horizontal="left" vertical="center"/>
      <protection hidden="1"/>
    </xf>
    <xf numFmtId="2" fontId="3" fillId="0" borderId="36" xfId="0" applyNumberFormat="1" applyFont="1" applyBorder="1" applyAlignment="1" applyProtection="1">
      <alignment horizontal="center"/>
      <protection hidden="1"/>
    </xf>
    <xf numFmtId="2" fontId="3" fillId="0" borderId="0" xfId="0" applyNumberFormat="1" applyFont="1" applyBorder="1" applyAlignment="1" applyProtection="1">
      <alignment horizontal="center"/>
      <protection hidden="1"/>
    </xf>
    <xf numFmtId="2" fontId="3" fillId="0" borderId="37" xfId="0" applyNumberFormat="1" applyFont="1" applyBorder="1" applyAlignment="1" applyProtection="1">
      <alignment horizontal="center"/>
      <protection hidden="1"/>
    </xf>
    <xf numFmtId="2" fontId="3" fillId="0" borderId="17" xfId="0" applyNumberFormat="1" applyFont="1" applyBorder="1" applyAlignment="1" applyProtection="1">
      <alignment horizont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180" fontId="0" fillId="0" borderId="22" xfId="0" applyNumberFormat="1" applyBorder="1" applyAlignment="1" applyProtection="1">
      <alignment horizontal="center" vertical="center"/>
      <protection locked="0"/>
    </xf>
    <xf numFmtId="180" fontId="0" fillId="0" borderId="51" xfId="0" applyNumberFormat="1" applyBorder="1" applyAlignment="1" applyProtection="1">
      <alignment horizontal="center" vertical="center"/>
      <protection locked="0"/>
    </xf>
    <xf numFmtId="177" fontId="0" fillId="0" borderId="52" xfId="48" applyFont="1" applyBorder="1" applyAlignment="1" applyProtection="1">
      <alignment horizontal="center" vertical="center"/>
      <protection locked="0"/>
    </xf>
    <xf numFmtId="177" fontId="0" fillId="0" borderId="54" xfId="48" applyFont="1" applyBorder="1" applyAlignment="1" applyProtection="1">
      <alignment horizontal="center" vertical="center"/>
      <protection locked="0"/>
    </xf>
    <xf numFmtId="177" fontId="0" fillId="0" borderId="55" xfId="48" applyFont="1" applyBorder="1" applyAlignment="1" applyProtection="1">
      <alignment horizontal="center" vertical="center"/>
      <protection locked="0"/>
    </xf>
    <xf numFmtId="177" fontId="0" fillId="0" borderId="39" xfId="48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hidden="1"/>
    </xf>
    <xf numFmtId="0" fontId="0" fillId="0" borderId="56" xfId="0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37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0" fillId="0" borderId="57" xfId="0" applyBorder="1" applyAlignment="1" applyProtection="1">
      <alignment/>
      <protection hidden="1"/>
    </xf>
    <xf numFmtId="2" fontId="12" fillId="0" borderId="58" xfId="0" applyNumberFormat="1" applyFont="1" applyBorder="1" applyAlignment="1" applyProtection="1">
      <alignment horizontal="left" vertical="center"/>
      <protection hidden="1"/>
    </xf>
    <xf numFmtId="2" fontId="12" fillId="0" borderId="44" xfId="0" applyNumberFormat="1" applyFont="1" applyBorder="1" applyAlignment="1" applyProtection="1">
      <alignment horizontal="left" vertical="center"/>
      <protection hidden="1"/>
    </xf>
    <xf numFmtId="2" fontId="0" fillId="0" borderId="44" xfId="0" applyNumberFormat="1" applyBorder="1" applyAlignment="1" applyProtection="1">
      <alignment horizontal="left" vertical="center"/>
      <protection hidden="1"/>
    </xf>
    <xf numFmtId="2" fontId="0" fillId="0" borderId="59" xfId="0" applyNumberFormat="1" applyBorder="1" applyAlignment="1" applyProtection="1">
      <alignment horizontal="left" vertical="center"/>
      <protection hidden="1"/>
    </xf>
    <xf numFmtId="4" fontId="0" fillId="46" borderId="22" xfId="48" applyNumberFormat="1" applyFont="1" applyFill="1" applyBorder="1" applyAlignment="1" applyProtection="1">
      <alignment horizontal="right" vertical="center"/>
      <protection hidden="1"/>
    </xf>
    <xf numFmtId="4" fontId="0" fillId="46" borderId="18" xfId="48" applyNumberFormat="1" applyFont="1" applyFill="1" applyBorder="1" applyAlignment="1" applyProtection="1">
      <alignment horizontal="right" vertical="center"/>
      <protection hidden="1"/>
    </xf>
    <xf numFmtId="2" fontId="3" fillId="0" borderId="52" xfId="0" applyNumberFormat="1" applyFont="1" applyBorder="1" applyAlignment="1" applyProtection="1">
      <alignment horizontal="left" vertical="center" wrapText="1"/>
      <protection hidden="1"/>
    </xf>
    <xf numFmtId="2" fontId="3" fillId="0" borderId="13" xfId="0" applyNumberFormat="1" applyFont="1" applyBorder="1" applyAlignment="1" applyProtection="1">
      <alignment horizontal="left" vertical="center" wrapText="1"/>
      <protection hidden="1"/>
    </xf>
    <xf numFmtId="2" fontId="3" fillId="0" borderId="47" xfId="0" applyNumberFormat="1" applyFont="1" applyBorder="1" applyAlignment="1" applyProtection="1">
      <alignment horizontal="left" vertical="center" wrapText="1"/>
      <protection hidden="1"/>
    </xf>
    <xf numFmtId="2" fontId="3" fillId="0" borderId="53" xfId="0" applyNumberFormat="1" applyFont="1" applyBorder="1" applyAlignment="1" applyProtection="1">
      <alignment horizontal="left" vertical="center" wrapText="1"/>
      <protection hidden="1"/>
    </xf>
    <xf numFmtId="2" fontId="3" fillId="0" borderId="0" xfId="0" applyNumberFormat="1" applyFont="1" applyBorder="1" applyAlignment="1" applyProtection="1">
      <alignment horizontal="left" vertical="center" wrapText="1"/>
      <protection hidden="1"/>
    </xf>
    <xf numFmtId="2" fontId="3" fillId="0" borderId="48" xfId="0" applyNumberFormat="1" applyFont="1" applyBorder="1" applyAlignment="1" applyProtection="1">
      <alignment horizontal="left" vertical="center" wrapText="1"/>
      <protection hidden="1"/>
    </xf>
    <xf numFmtId="2" fontId="3" fillId="0" borderId="14" xfId="0" applyNumberFormat="1" applyFont="1" applyBorder="1" applyAlignment="1" applyProtection="1">
      <alignment horizontal="left" vertical="center" wrapText="1"/>
      <protection hidden="1"/>
    </xf>
    <xf numFmtId="2" fontId="3" fillId="0" borderId="15" xfId="0" applyNumberFormat="1" applyFont="1" applyBorder="1" applyAlignment="1" applyProtection="1">
      <alignment horizontal="left" vertical="center" wrapText="1"/>
      <protection hidden="1"/>
    </xf>
    <xf numFmtId="2" fontId="3" fillId="0" borderId="43" xfId="0" applyNumberFormat="1" applyFont="1" applyBorder="1" applyAlignment="1" applyProtection="1">
      <alignment horizontal="left" vertical="center" wrapText="1"/>
      <protection hidden="1"/>
    </xf>
    <xf numFmtId="2" fontId="3" fillId="0" borderId="22" xfId="0" applyNumberFormat="1" applyFont="1" applyBorder="1" applyAlignment="1" applyProtection="1">
      <alignment horizontal="center"/>
      <protection hidden="1"/>
    </xf>
    <xf numFmtId="2" fontId="3" fillId="0" borderId="18" xfId="0" applyNumberFormat="1" applyFont="1" applyBorder="1" applyAlignment="1" applyProtection="1">
      <alignment horizontal="center"/>
      <protection hidden="1"/>
    </xf>
    <xf numFmtId="2" fontId="0" fillId="0" borderId="13" xfId="0" applyNumberFormat="1" applyBorder="1" applyAlignment="1" applyProtection="1">
      <alignment horizontal="left" vertical="center" wrapText="1"/>
      <protection hidden="1"/>
    </xf>
    <xf numFmtId="2" fontId="0" fillId="0" borderId="47" xfId="0" applyNumberFormat="1" applyBorder="1" applyAlignment="1" applyProtection="1">
      <alignment horizontal="left" vertical="center" wrapText="1"/>
      <protection hidden="1"/>
    </xf>
    <xf numFmtId="2" fontId="0" fillId="0" borderId="14" xfId="0" applyNumberFormat="1" applyBorder="1" applyAlignment="1" applyProtection="1">
      <alignment horizontal="left" vertical="center" wrapText="1"/>
      <protection hidden="1"/>
    </xf>
    <xf numFmtId="2" fontId="0" fillId="0" borderId="15" xfId="0" applyNumberFormat="1" applyBorder="1" applyAlignment="1" applyProtection="1">
      <alignment horizontal="left" vertical="center" wrapText="1"/>
      <protection hidden="1"/>
    </xf>
    <xf numFmtId="2" fontId="0" fillId="0" borderId="43" xfId="0" applyNumberFormat="1" applyBorder="1" applyAlignment="1" applyProtection="1">
      <alignment horizontal="left" vertical="center" wrapText="1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 wrapText="1"/>
      <protection hidden="1"/>
    </xf>
    <xf numFmtId="2" fontId="0" fillId="0" borderId="53" xfId="0" applyNumberFormat="1" applyBorder="1" applyAlignment="1" applyProtection="1">
      <alignment horizontal="left" vertical="center" wrapText="1"/>
      <protection hidden="1"/>
    </xf>
    <xf numFmtId="2" fontId="0" fillId="0" borderId="49" xfId="0" applyNumberFormat="1" applyBorder="1" applyAlignment="1" applyProtection="1">
      <alignment horizontal="center" vertical="center"/>
      <protection hidden="1"/>
    </xf>
    <xf numFmtId="2" fontId="0" fillId="0" borderId="50" xfId="0" applyNumberFormat="1" applyBorder="1" applyAlignment="1" applyProtection="1">
      <alignment vertical="center"/>
      <protection hidden="1"/>
    </xf>
    <xf numFmtId="2" fontId="0" fillId="0" borderId="32" xfId="0" applyNumberFormat="1" applyBorder="1" applyAlignment="1" applyProtection="1">
      <alignment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2" fontId="0" fillId="0" borderId="15" xfId="0" applyNumberFormat="1" applyBorder="1" applyAlignment="1" applyProtection="1">
      <alignment horizontal="left"/>
      <protection hidden="1"/>
    </xf>
    <xf numFmtId="4" fontId="0" fillId="0" borderId="60" xfId="48" applyNumberFormat="1" applyFont="1" applyBorder="1" applyAlignment="1" applyProtection="1">
      <alignment horizontal="center" vertical="center"/>
      <protection hidden="1" locked="0"/>
    </xf>
    <xf numFmtId="4" fontId="0" fillId="0" borderId="61" xfId="48" applyNumberFormat="1" applyFont="1" applyBorder="1" applyAlignment="1" applyProtection="1">
      <alignment horizontal="center" vertical="center"/>
      <protection hidden="1" locked="0"/>
    </xf>
    <xf numFmtId="2" fontId="0" fillId="0" borderId="62" xfId="0" applyNumberFormat="1" applyBorder="1" applyAlignment="1" applyProtection="1">
      <alignment horizontal="left" vertical="center" wrapText="1"/>
      <protection hidden="1"/>
    </xf>
    <xf numFmtId="2" fontId="0" fillId="0" borderId="63" xfId="0" applyNumberFormat="1" applyBorder="1" applyAlignment="1" applyProtection="1">
      <alignment horizontal="left" vertical="center" wrapText="1"/>
      <protection hidden="1"/>
    </xf>
    <xf numFmtId="4" fontId="0" fillId="41" borderId="60" xfId="48" applyNumberFormat="1" applyFont="1" applyFill="1" applyBorder="1" applyAlignment="1" applyProtection="1">
      <alignment horizontal="center" vertical="center"/>
      <protection hidden="1"/>
    </xf>
    <xf numFmtId="4" fontId="0" fillId="41" borderId="61" xfId="48" applyNumberFormat="1" applyFont="1" applyFill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left" vertical="center"/>
      <protection hidden="1"/>
    </xf>
    <xf numFmtId="2" fontId="0" fillId="0" borderId="41" xfId="0" applyNumberFormat="1" applyBorder="1" applyAlignment="1" applyProtection="1">
      <alignment horizontal="left" vertical="center"/>
      <protection hidden="1"/>
    </xf>
    <xf numFmtId="2" fontId="0" fillId="0" borderId="12" xfId="0" applyNumberFormat="1" applyBorder="1" applyAlignment="1" applyProtection="1">
      <alignment horizontal="left" vertical="center"/>
      <protection hidden="1"/>
    </xf>
    <xf numFmtId="2" fontId="0" fillId="0" borderId="64" xfId="0" applyNumberFormat="1" applyBorder="1" applyAlignment="1" applyProtection="1">
      <alignment horizontal="left" vertical="center"/>
      <protection hidden="1"/>
    </xf>
    <xf numFmtId="2" fontId="0" fillId="0" borderId="65" xfId="0" applyNumberFormat="1" applyBorder="1" applyAlignment="1" applyProtection="1">
      <alignment horizontal="left" vertical="center"/>
      <protection hidden="1"/>
    </xf>
    <xf numFmtId="2" fontId="0" fillId="0" borderId="23" xfId="0" applyNumberFormat="1" applyBorder="1" applyAlignment="1" applyProtection="1">
      <alignment horizontal="left" vertical="center"/>
      <protection hidden="1"/>
    </xf>
    <xf numFmtId="4" fontId="0" fillId="41" borderId="22" xfId="48" applyNumberFormat="1" applyFont="1" applyFill="1" applyBorder="1" applyAlignment="1" applyProtection="1">
      <alignment horizontal="center" vertical="center"/>
      <protection hidden="1"/>
    </xf>
    <xf numFmtId="4" fontId="0" fillId="41" borderId="51" xfId="48" applyNumberFormat="1" applyFont="1" applyFill="1" applyBorder="1" applyAlignment="1" applyProtection="1">
      <alignment horizontal="center" vertical="center"/>
      <protection hidden="1"/>
    </xf>
    <xf numFmtId="4" fontId="0" fillId="41" borderId="66" xfId="48" applyNumberFormat="1" applyFont="1" applyFill="1" applyBorder="1" applyAlignment="1" applyProtection="1">
      <alignment horizontal="center" vertical="center"/>
      <protection hidden="1"/>
    </xf>
    <xf numFmtId="2" fontId="0" fillId="0" borderId="62" xfId="0" applyNumberFormat="1" applyBorder="1" applyAlignment="1" applyProtection="1">
      <alignment horizontal="left" vertical="center"/>
      <protection hidden="1"/>
    </xf>
    <xf numFmtId="2" fontId="0" fillId="0" borderId="13" xfId="0" applyNumberFormat="1" applyBorder="1" applyAlignment="1" applyProtection="1">
      <alignment horizontal="left" vertical="center"/>
      <protection hidden="1"/>
    </xf>
    <xf numFmtId="2" fontId="0" fillId="0" borderId="47" xfId="0" applyNumberFormat="1" applyBorder="1" applyAlignment="1" applyProtection="1">
      <alignment horizontal="left" vertical="center"/>
      <protection hidden="1"/>
    </xf>
    <xf numFmtId="2" fontId="0" fillId="0" borderId="63" xfId="0" applyNumberFormat="1" applyBorder="1" applyAlignment="1" applyProtection="1">
      <alignment horizontal="left" vertical="center"/>
      <protection hidden="1"/>
    </xf>
    <xf numFmtId="2" fontId="0" fillId="0" borderId="15" xfId="0" applyNumberFormat="1" applyBorder="1" applyAlignment="1" applyProtection="1">
      <alignment horizontal="left" vertical="center"/>
      <protection hidden="1"/>
    </xf>
    <xf numFmtId="2" fontId="0" fillId="0" borderId="43" xfId="0" applyNumberFormat="1" applyBorder="1" applyAlignment="1" applyProtection="1">
      <alignment horizontal="left" vertical="center"/>
      <protection hidden="1"/>
    </xf>
    <xf numFmtId="4" fontId="0" fillId="41" borderId="18" xfId="48" applyNumberFormat="1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31">
    <dxf>
      <font>
        <color indexed="31"/>
      </font>
    </dxf>
    <dxf>
      <font>
        <color indexed="31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8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</dxf>
    <dxf>
      <font>
        <color indexed="31"/>
      </font>
      <fill>
        <patternFill>
          <bgColor indexed="31"/>
        </patternFill>
      </fill>
    </dxf>
    <dxf>
      <font>
        <b val="0"/>
        <i val="0"/>
        <color indexed="3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336"/>
  <sheetViews>
    <sheetView showGridLines="0" showZeros="0" tabSelected="1" zoomScalePageLayoutView="0" workbookViewId="0" topLeftCell="A1">
      <selection activeCell="A5" sqref="A5:G5"/>
    </sheetView>
  </sheetViews>
  <sheetFormatPr defaultColWidth="11.421875" defaultRowHeight="12.75"/>
  <cols>
    <col min="1" max="1" width="25.7109375" style="140" customWidth="1"/>
    <col min="2" max="2" width="12.7109375" style="141" customWidth="1"/>
    <col min="3" max="3" width="12.7109375" style="74" customWidth="1"/>
    <col min="4" max="4" width="6.7109375" style="142" customWidth="1"/>
    <col min="5" max="7" width="12.7109375" style="74" customWidth="1"/>
    <col min="8" max="8" width="7.28125" style="142" customWidth="1"/>
    <col min="9" max="9" width="18.7109375" style="142" customWidth="1"/>
    <col min="10" max="10" width="6.7109375" style="142" customWidth="1"/>
    <col min="11" max="16384" width="11.421875" style="5" customWidth="1"/>
  </cols>
  <sheetData>
    <row r="1" spans="1:10" ht="1.5" customHeight="1" thickBot="1">
      <c r="A1" s="1"/>
      <c r="B1" s="2"/>
      <c r="C1" s="3"/>
      <c r="D1" s="4"/>
      <c r="E1" s="3"/>
      <c r="F1" s="3"/>
      <c r="G1" s="3"/>
      <c r="H1" s="4"/>
      <c r="I1" s="4"/>
      <c r="J1" s="4"/>
    </row>
    <row r="2" spans="1:8" s="7" customFormat="1" ht="19.5" customHeight="1" thickBot="1">
      <c r="A2" s="175" t="s">
        <v>135</v>
      </c>
      <c r="B2" s="176"/>
      <c r="C2" s="177"/>
      <c r="D2" s="178"/>
      <c r="E2" s="177"/>
      <c r="F2" s="177"/>
      <c r="G2" s="6" t="s">
        <v>141</v>
      </c>
      <c r="H2" s="4"/>
    </row>
    <row r="3" spans="1:8" s="10" customFormat="1" ht="34.5" customHeight="1" thickBot="1">
      <c r="A3" s="283" t="s">
        <v>95</v>
      </c>
      <c r="B3" s="284"/>
      <c r="C3" s="285"/>
      <c r="D3" s="285"/>
      <c r="E3" s="285"/>
      <c r="F3" s="286"/>
      <c r="G3" s="8" t="s">
        <v>96</v>
      </c>
      <c r="H3" s="9"/>
    </row>
    <row r="4" spans="1:10" ht="30" customHeight="1">
      <c r="A4" s="258" t="s">
        <v>94</v>
      </c>
      <c r="B4" s="259"/>
      <c r="C4" s="259"/>
      <c r="D4" s="259"/>
      <c r="E4" s="259"/>
      <c r="F4" s="259"/>
      <c r="G4" s="260"/>
      <c r="H4" s="4"/>
      <c r="I4" s="5"/>
      <c r="J4" s="5"/>
    </row>
    <row r="5" spans="1:10" ht="16.5" customHeight="1">
      <c r="A5" s="258" t="s">
        <v>6</v>
      </c>
      <c r="B5" s="259"/>
      <c r="C5" s="259"/>
      <c r="D5" s="259"/>
      <c r="E5" s="259"/>
      <c r="F5" s="259"/>
      <c r="G5" s="260"/>
      <c r="H5" s="4"/>
      <c r="I5" s="5"/>
      <c r="J5" s="5"/>
    </row>
    <row r="6" spans="1:10" ht="16.5" customHeight="1">
      <c r="A6" s="258"/>
      <c r="B6" s="259"/>
      <c r="C6" s="259"/>
      <c r="D6" s="259"/>
      <c r="E6" s="259"/>
      <c r="F6" s="259"/>
      <c r="G6" s="260"/>
      <c r="H6" s="4"/>
      <c r="I6" s="5"/>
      <c r="J6" s="5"/>
    </row>
    <row r="7" spans="1:10" ht="16.5" customHeight="1">
      <c r="A7" s="261" t="s">
        <v>0</v>
      </c>
      <c r="B7" s="262"/>
      <c r="C7" s="254"/>
      <c r="D7" s="254"/>
      <c r="E7" s="254"/>
      <c r="F7" s="254"/>
      <c r="G7" s="255"/>
      <c r="H7" s="4"/>
      <c r="I7" s="5"/>
      <c r="J7" s="5"/>
    </row>
    <row r="8" spans="1:10" ht="16.5" customHeight="1">
      <c r="A8" s="263" t="s">
        <v>1</v>
      </c>
      <c r="B8" s="264"/>
      <c r="C8" s="254"/>
      <c r="D8" s="254"/>
      <c r="E8" s="254"/>
      <c r="F8" s="254"/>
      <c r="G8" s="255"/>
      <c r="H8" s="4"/>
      <c r="I8" s="5"/>
      <c r="J8" s="5"/>
    </row>
    <row r="9" spans="1:10" ht="16.5" customHeight="1" thickBot="1">
      <c r="A9" s="265"/>
      <c r="B9" s="266"/>
      <c r="C9" s="256"/>
      <c r="D9" s="256"/>
      <c r="E9" s="256"/>
      <c r="F9" s="256"/>
      <c r="G9" s="257"/>
      <c r="H9" s="4"/>
      <c r="I9" s="5"/>
      <c r="J9" s="5"/>
    </row>
    <row r="10" spans="1:10" ht="16.5" customHeight="1">
      <c r="A10" s="11"/>
      <c r="B10" s="12"/>
      <c r="C10" s="13"/>
      <c r="D10" s="11"/>
      <c r="E10" s="13"/>
      <c r="F10" s="13"/>
      <c r="G10" s="13"/>
      <c r="H10" s="4"/>
      <c r="I10" s="5"/>
      <c r="J10" s="5"/>
    </row>
    <row r="11" spans="1:8" s="17" customFormat="1" ht="12.75" customHeight="1" thickBot="1">
      <c r="A11" s="14"/>
      <c r="B11" s="15"/>
      <c r="C11" s="16"/>
      <c r="D11" s="14"/>
      <c r="E11" s="16"/>
      <c r="F11" s="16"/>
      <c r="G11" s="16"/>
      <c r="H11" s="4"/>
    </row>
    <row r="12" spans="1:10" ht="16.5" customHeight="1">
      <c r="A12" s="193" t="s">
        <v>117</v>
      </c>
      <c r="B12" s="275"/>
      <c r="C12" s="275"/>
      <c r="D12" s="276"/>
      <c r="E12" s="159" t="s">
        <v>3</v>
      </c>
      <c r="F12" s="267" t="s">
        <v>83</v>
      </c>
      <c r="G12" s="268"/>
      <c r="H12" s="4"/>
      <c r="I12" s="5"/>
      <c r="J12" s="5"/>
    </row>
    <row r="13" spans="1:10" ht="16.5" customHeight="1">
      <c r="A13" s="277"/>
      <c r="B13" s="278"/>
      <c r="C13" s="278"/>
      <c r="D13" s="279"/>
      <c r="E13" s="269"/>
      <c r="F13" s="271"/>
      <c r="G13" s="272"/>
      <c r="H13" s="4"/>
      <c r="I13" s="5"/>
      <c r="J13" s="5"/>
    </row>
    <row r="14" spans="1:10" ht="16.5" customHeight="1" thickBot="1">
      <c r="A14" s="280"/>
      <c r="B14" s="281"/>
      <c r="C14" s="281"/>
      <c r="D14" s="282"/>
      <c r="E14" s="270"/>
      <c r="F14" s="273"/>
      <c r="G14" s="274"/>
      <c r="H14" s="4"/>
      <c r="I14" s="5"/>
      <c r="J14" s="5"/>
    </row>
    <row r="15" spans="1:10" ht="16.5" customHeight="1">
      <c r="A15" s="18"/>
      <c r="B15" s="19"/>
      <c r="C15" s="20"/>
      <c r="D15" s="18"/>
      <c r="E15" s="21"/>
      <c r="F15" s="21"/>
      <c r="G15" s="21"/>
      <c r="H15" s="4"/>
      <c r="I15" s="5"/>
      <c r="J15" s="5"/>
    </row>
    <row r="16" spans="1:10" ht="12.75" customHeight="1">
      <c r="A16" s="4"/>
      <c r="B16" s="22"/>
      <c r="C16" s="3"/>
      <c r="D16" s="4"/>
      <c r="E16" s="3"/>
      <c r="F16" s="3"/>
      <c r="G16" s="3"/>
      <c r="H16" s="4"/>
      <c r="I16" s="5"/>
      <c r="J16" s="5"/>
    </row>
    <row r="17" spans="1:10" ht="16.5" customHeight="1">
      <c r="A17" s="289" t="s">
        <v>134</v>
      </c>
      <c r="B17" s="290"/>
      <c r="C17" s="291"/>
      <c r="D17" s="298"/>
      <c r="E17" s="229" t="s">
        <v>10</v>
      </c>
      <c r="F17" s="229" t="s">
        <v>102</v>
      </c>
      <c r="G17" s="229" t="s">
        <v>103</v>
      </c>
      <c r="H17" s="4"/>
      <c r="I17" s="5"/>
      <c r="J17" s="5"/>
    </row>
    <row r="18" spans="1:8" s="17" customFormat="1" ht="16.5" customHeight="1">
      <c r="A18" s="292"/>
      <c r="B18" s="293"/>
      <c r="C18" s="294"/>
      <c r="D18" s="299"/>
      <c r="E18" s="230"/>
      <c r="F18" s="230"/>
      <c r="G18" s="230"/>
      <c r="H18" s="4"/>
    </row>
    <row r="19" spans="1:10" ht="16.5" customHeight="1">
      <c r="A19" s="295"/>
      <c r="B19" s="296"/>
      <c r="C19" s="297"/>
      <c r="D19" s="23" t="s">
        <v>3</v>
      </c>
      <c r="E19" s="24"/>
      <c r="F19" s="24"/>
      <c r="G19" s="24"/>
      <c r="H19" s="4"/>
      <c r="I19" s="5"/>
      <c r="J19" s="5"/>
    </row>
    <row r="20" spans="1:10" ht="16.5" customHeight="1">
      <c r="A20" s="246" t="s">
        <v>7</v>
      </c>
      <c r="B20" s="25"/>
      <c r="C20" s="234" t="s">
        <v>90</v>
      </c>
      <c r="D20" s="250" t="s">
        <v>2</v>
      </c>
      <c r="E20" s="252">
        <f>B223</f>
        <v>0</v>
      </c>
      <c r="F20" s="252">
        <f>C223</f>
        <v>0</v>
      </c>
      <c r="G20" s="252">
        <f>G223</f>
        <v>0</v>
      </c>
      <c r="H20" s="4"/>
      <c r="I20" s="5"/>
      <c r="J20" s="5"/>
    </row>
    <row r="21" spans="1:10" ht="16.5" customHeight="1">
      <c r="A21" s="247"/>
      <c r="B21" s="27"/>
      <c r="C21" s="235"/>
      <c r="D21" s="251"/>
      <c r="E21" s="253"/>
      <c r="F21" s="253"/>
      <c r="G21" s="253"/>
      <c r="H21" s="4"/>
      <c r="I21" s="5"/>
      <c r="J21" s="5"/>
    </row>
    <row r="22" spans="1:10" ht="16.5" customHeight="1">
      <c r="A22" s="246" t="s">
        <v>8</v>
      </c>
      <c r="B22" s="25"/>
      <c r="C22" s="234" t="s">
        <v>89</v>
      </c>
      <c r="D22" s="250" t="s">
        <v>2</v>
      </c>
      <c r="E22" s="244">
        <f>B224</f>
        <v>0</v>
      </c>
      <c r="F22" s="244">
        <f>C224</f>
        <v>0</v>
      </c>
      <c r="G22" s="244">
        <f>G224</f>
        <v>0</v>
      </c>
      <c r="H22" s="4"/>
      <c r="I22" s="5"/>
      <c r="J22" s="5"/>
    </row>
    <row r="23" spans="1:10" ht="16.5" customHeight="1" thickBot="1">
      <c r="A23" s="248"/>
      <c r="B23" s="28"/>
      <c r="C23" s="236"/>
      <c r="D23" s="307"/>
      <c r="E23" s="249"/>
      <c r="F23" s="245"/>
      <c r="G23" s="249"/>
      <c r="H23" s="4"/>
      <c r="I23" s="5"/>
      <c r="J23" s="5"/>
    </row>
    <row r="24" spans="1:10" ht="16.5" customHeight="1">
      <c r="A24" s="193" t="s">
        <v>79</v>
      </c>
      <c r="B24" s="29"/>
      <c r="C24" s="196" t="s">
        <v>91</v>
      </c>
      <c r="D24" s="309" t="s">
        <v>2</v>
      </c>
      <c r="E24" s="241">
        <f>B225</f>
        <v>0</v>
      </c>
      <c r="F24" s="241">
        <f>C225</f>
        <v>0</v>
      </c>
      <c r="G24" s="241">
        <f>G225</f>
        <v>0</v>
      </c>
      <c r="H24" s="4"/>
      <c r="I24" s="5"/>
      <c r="J24" s="5"/>
    </row>
    <row r="25" spans="1:8" s="17" customFormat="1" ht="16.5" customHeight="1">
      <c r="A25" s="194"/>
      <c r="B25" s="28"/>
      <c r="C25" s="197"/>
      <c r="D25" s="310"/>
      <c r="E25" s="242"/>
      <c r="F25" s="242"/>
      <c r="G25" s="242"/>
      <c r="H25" s="4"/>
    </row>
    <row r="26" spans="1:10" ht="16.5" customHeight="1" thickBot="1">
      <c r="A26" s="195"/>
      <c r="B26" s="30"/>
      <c r="C26" s="198"/>
      <c r="D26" s="311"/>
      <c r="E26" s="243"/>
      <c r="F26" s="243"/>
      <c r="G26" s="243"/>
      <c r="H26" s="4"/>
      <c r="I26" s="161"/>
      <c r="J26" s="5"/>
    </row>
    <row r="27" spans="1:10" ht="16.5" customHeight="1">
      <c r="A27" s="308" t="s">
        <v>9</v>
      </c>
      <c r="B27" s="19"/>
      <c r="C27" s="237" t="s">
        <v>92</v>
      </c>
      <c r="D27" s="312" t="s">
        <v>2</v>
      </c>
      <c r="E27" s="238">
        <f>E24+B60</f>
        <v>0</v>
      </c>
      <c r="F27" s="240">
        <f>F24+C60</f>
        <v>0</v>
      </c>
      <c r="G27" s="238">
        <f>G24+G60</f>
        <v>0</v>
      </c>
      <c r="H27" s="4"/>
      <c r="I27" s="5"/>
      <c r="J27" s="5"/>
    </row>
    <row r="28" spans="1:10" ht="16.5" customHeight="1">
      <c r="A28" s="248"/>
      <c r="B28" s="28"/>
      <c r="C28" s="236"/>
      <c r="D28" s="312"/>
      <c r="E28" s="238"/>
      <c r="F28" s="238"/>
      <c r="G28" s="238"/>
      <c r="H28" s="4"/>
      <c r="I28" s="5"/>
      <c r="J28" s="5"/>
    </row>
    <row r="29" spans="1:10" ht="16.5" customHeight="1" hidden="1">
      <c r="A29" s="26"/>
      <c r="B29" s="27"/>
      <c r="C29" s="31"/>
      <c r="D29" s="32"/>
      <c r="E29" s="239"/>
      <c r="F29" s="239"/>
      <c r="G29" s="239"/>
      <c r="H29" s="4"/>
      <c r="I29" s="5"/>
      <c r="J29" s="5"/>
    </row>
    <row r="30" spans="1:10" ht="16.5" customHeight="1">
      <c r="A30" s="246" t="s">
        <v>146</v>
      </c>
      <c r="B30" s="300"/>
      <c r="C30" s="301"/>
      <c r="D30" s="305" t="s">
        <v>2</v>
      </c>
      <c r="E30" s="189"/>
      <c r="F30" s="287">
        <f>C70+C82+C96+C131+C150+C163</f>
        <v>0</v>
      </c>
      <c r="G30" s="189"/>
      <c r="H30" s="4"/>
      <c r="I30" s="5"/>
      <c r="J30" s="5"/>
    </row>
    <row r="31" spans="1:10" ht="16.5" customHeight="1" thickBot="1">
      <c r="A31" s="302"/>
      <c r="B31" s="303"/>
      <c r="C31" s="304"/>
      <c r="D31" s="306"/>
      <c r="E31" s="190"/>
      <c r="F31" s="288"/>
      <c r="G31" s="190"/>
      <c r="H31" s="4"/>
      <c r="I31" s="5"/>
      <c r="J31" s="5"/>
    </row>
    <row r="32" spans="1:10" ht="16.5" customHeight="1">
      <c r="A32" s="193" t="s">
        <v>79</v>
      </c>
      <c r="B32" s="29"/>
      <c r="C32" s="196" t="s">
        <v>91</v>
      </c>
      <c r="D32" s="181" t="s">
        <v>2</v>
      </c>
      <c r="E32" s="182">
        <f>E24</f>
        <v>0</v>
      </c>
      <c r="F32" s="182">
        <f>F24</f>
        <v>0</v>
      </c>
      <c r="G32" s="182">
        <f>G24</f>
        <v>0</v>
      </c>
      <c r="H32" s="4"/>
      <c r="I32" s="5"/>
      <c r="J32" s="5"/>
    </row>
    <row r="33" spans="1:10" ht="16.5" customHeight="1">
      <c r="A33" s="194"/>
      <c r="B33" s="28"/>
      <c r="C33" s="197"/>
      <c r="D33" s="183" t="s">
        <v>139</v>
      </c>
      <c r="E33" s="184">
        <f>E24*0.2</f>
        <v>0</v>
      </c>
      <c r="F33" s="184">
        <f>F24*0.2</f>
        <v>0</v>
      </c>
      <c r="G33" s="184">
        <f>G24*0.2</f>
        <v>0</v>
      </c>
      <c r="H33" s="4"/>
      <c r="I33" s="5"/>
      <c r="J33" s="5"/>
    </row>
    <row r="34" spans="1:10" ht="16.5" customHeight="1" thickBot="1">
      <c r="A34" s="195"/>
      <c r="B34" s="30"/>
      <c r="C34" s="198"/>
      <c r="D34" s="180" t="s">
        <v>140</v>
      </c>
      <c r="E34" s="179">
        <f>E32+E33</f>
        <v>0</v>
      </c>
      <c r="F34" s="179">
        <f>F32+F33</f>
        <v>0</v>
      </c>
      <c r="G34" s="179">
        <f>G32+G33</f>
        <v>0</v>
      </c>
      <c r="H34" s="4"/>
      <c r="I34" s="5"/>
      <c r="J34" s="5"/>
    </row>
    <row r="35" spans="1:10" ht="16.5" customHeight="1">
      <c r="A35" s="18"/>
      <c r="B35" s="19"/>
      <c r="C35" s="20"/>
      <c r="D35" s="33"/>
      <c r="E35" s="34"/>
      <c r="F35" s="34"/>
      <c r="G35" s="3"/>
      <c r="H35" s="4"/>
      <c r="I35" s="5"/>
      <c r="J35" s="5"/>
    </row>
    <row r="36" spans="1:10" ht="12.75" customHeight="1" thickBot="1">
      <c r="A36" s="18"/>
      <c r="B36" s="19"/>
      <c r="C36" s="20"/>
      <c r="D36" s="33"/>
      <c r="E36" s="3"/>
      <c r="F36" s="3"/>
      <c r="G36" s="3"/>
      <c r="H36" s="4"/>
      <c r="I36" s="5"/>
      <c r="J36" s="5"/>
    </row>
    <row r="37" spans="1:10" ht="16.5" customHeight="1">
      <c r="A37" s="35" t="s">
        <v>116</v>
      </c>
      <c r="B37" s="36"/>
      <c r="C37" s="37"/>
      <c r="D37" s="38"/>
      <c r="E37" s="37"/>
      <c r="F37" s="37"/>
      <c r="G37" s="39"/>
      <c r="H37" s="4"/>
      <c r="I37" s="5"/>
      <c r="J37" s="5"/>
    </row>
    <row r="38" spans="1:10" ht="16.5" customHeight="1">
      <c r="A38" s="199" t="s">
        <v>136</v>
      </c>
      <c r="B38" s="200"/>
      <c r="C38" s="201"/>
      <c r="D38" s="201"/>
      <c r="E38" s="202"/>
      <c r="F38" s="202"/>
      <c r="G38" s="203"/>
      <c r="H38" s="4"/>
      <c r="I38" s="5"/>
      <c r="J38" s="5"/>
    </row>
    <row r="39" spans="1:10" ht="16.5" customHeight="1">
      <c r="A39" s="199"/>
      <c r="B39" s="200"/>
      <c r="C39" s="201"/>
      <c r="D39" s="201"/>
      <c r="E39" s="202"/>
      <c r="F39" s="202"/>
      <c r="G39" s="203"/>
      <c r="H39" s="4"/>
      <c r="I39" s="5"/>
      <c r="J39" s="5"/>
    </row>
    <row r="40" spans="1:10" ht="16.5" customHeight="1">
      <c r="A40" s="316" t="s">
        <v>137</v>
      </c>
      <c r="B40" s="300"/>
      <c r="C40" s="300"/>
      <c r="D40" s="301"/>
      <c r="E40" s="204"/>
      <c r="F40" s="204"/>
      <c r="G40" s="314"/>
      <c r="H40" s="4"/>
      <c r="I40" s="5"/>
      <c r="J40" s="5"/>
    </row>
    <row r="41" spans="1:8" s="17" customFormat="1" ht="16.5" customHeight="1">
      <c r="A41" s="317"/>
      <c r="B41" s="303"/>
      <c r="C41" s="303"/>
      <c r="D41" s="304"/>
      <c r="E41" s="205"/>
      <c r="F41" s="205"/>
      <c r="G41" s="315"/>
      <c r="H41" s="4"/>
    </row>
    <row r="42" spans="1:10" ht="16.5" customHeight="1" hidden="1">
      <c r="A42" s="316" t="s">
        <v>80</v>
      </c>
      <c r="B42" s="300"/>
      <c r="C42" s="300"/>
      <c r="D42" s="301"/>
      <c r="E42" s="204"/>
      <c r="F42" s="204"/>
      <c r="G42" s="314"/>
      <c r="H42" s="4"/>
      <c r="I42" s="5"/>
      <c r="J42" s="5"/>
    </row>
    <row r="43" spans="1:10" ht="16.5" customHeight="1" hidden="1">
      <c r="A43" s="317"/>
      <c r="B43" s="303"/>
      <c r="C43" s="303"/>
      <c r="D43" s="304"/>
      <c r="E43" s="205"/>
      <c r="F43" s="205"/>
      <c r="G43" s="315"/>
      <c r="H43" s="4"/>
      <c r="I43" s="5"/>
      <c r="J43" s="5"/>
    </row>
    <row r="44" spans="1:10" ht="16.5" customHeight="1">
      <c r="A44" s="329" t="s">
        <v>5</v>
      </c>
      <c r="B44" s="330"/>
      <c r="C44" s="330"/>
      <c r="D44" s="331"/>
      <c r="E44" s="326" t="e">
        <f>E24/E38</f>
        <v>#DIV/0!</v>
      </c>
      <c r="F44" s="326" t="e">
        <f>F24/F38</f>
        <v>#DIV/0!</v>
      </c>
      <c r="G44" s="318" t="e">
        <f>G24/G38</f>
        <v>#DIV/0!</v>
      </c>
      <c r="H44" s="4"/>
      <c r="I44" s="5"/>
      <c r="J44" s="5"/>
    </row>
    <row r="45" spans="1:10" ht="16.5" customHeight="1">
      <c r="A45" s="332"/>
      <c r="B45" s="333"/>
      <c r="C45" s="333"/>
      <c r="D45" s="334"/>
      <c r="E45" s="335"/>
      <c r="F45" s="335"/>
      <c r="G45" s="319"/>
      <c r="H45" s="4"/>
      <c r="I45" s="5"/>
      <c r="J45" s="5"/>
    </row>
    <row r="46" spans="1:10" ht="16.5" customHeight="1">
      <c r="A46" s="320" t="s">
        <v>138</v>
      </c>
      <c r="B46" s="321"/>
      <c r="C46" s="322"/>
      <c r="D46" s="322"/>
      <c r="E46" s="326" t="e">
        <f>E24/E40</f>
        <v>#DIV/0!</v>
      </c>
      <c r="F46" s="326" t="e">
        <f>F24/F40</f>
        <v>#DIV/0!</v>
      </c>
      <c r="G46" s="318" t="e">
        <f>G24/G40</f>
        <v>#DIV/0!</v>
      </c>
      <c r="H46" s="4"/>
      <c r="I46" s="5"/>
      <c r="J46" s="5"/>
    </row>
    <row r="47" spans="1:10" ht="16.5" customHeight="1" thickBot="1">
      <c r="A47" s="323"/>
      <c r="B47" s="324"/>
      <c r="C47" s="325"/>
      <c r="D47" s="325"/>
      <c r="E47" s="327"/>
      <c r="F47" s="327"/>
      <c r="G47" s="328"/>
      <c r="H47" s="4"/>
      <c r="I47" s="5"/>
      <c r="J47" s="5"/>
    </row>
    <row r="48" spans="1:10" ht="16.5" customHeight="1">
      <c r="A48" s="4"/>
      <c r="B48" s="22"/>
      <c r="C48" s="3"/>
      <c r="D48" s="4"/>
      <c r="E48" s="3"/>
      <c r="F48" s="3"/>
      <c r="G48" s="3"/>
      <c r="H48" s="4"/>
      <c r="I48" s="5"/>
      <c r="J48" s="5"/>
    </row>
    <row r="49" spans="1:10" ht="16.5" customHeight="1">
      <c r="A49" s="4"/>
      <c r="B49" s="22"/>
      <c r="C49" s="3"/>
      <c r="D49" s="4"/>
      <c r="E49" s="3"/>
      <c r="F49" s="3"/>
      <c r="G49" s="3"/>
      <c r="H49" s="4"/>
      <c r="I49" s="5"/>
      <c r="J49" s="5"/>
    </row>
    <row r="50" spans="1:10" ht="16.5" customHeight="1">
      <c r="A50" s="4"/>
      <c r="B50" s="22"/>
      <c r="C50" s="3"/>
      <c r="D50" s="4"/>
      <c r="E50" s="3"/>
      <c r="F50" s="3"/>
      <c r="G50" s="3"/>
      <c r="H50" s="4"/>
      <c r="I50" s="5"/>
      <c r="J50" s="5"/>
    </row>
    <row r="51" spans="1:10" ht="16.5" customHeight="1">
      <c r="A51" s="313" t="s">
        <v>4</v>
      </c>
      <c r="B51" s="313"/>
      <c r="C51" s="313"/>
      <c r="D51" s="313"/>
      <c r="E51" s="313"/>
      <c r="F51" s="313"/>
      <c r="G51" s="313"/>
      <c r="H51" s="4"/>
      <c r="I51" s="5"/>
      <c r="J51" s="5"/>
    </row>
    <row r="52" spans="1:10" ht="18" customHeight="1">
      <c r="A52" s="219" t="s">
        <v>11</v>
      </c>
      <c r="B52" s="221" t="s">
        <v>148</v>
      </c>
      <c r="C52" s="221" t="s">
        <v>147</v>
      </c>
      <c r="D52" s="215" t="s">
        <v>105</v>
      </c>
      <c r="E52" s="221" t="s">
        <v>150</v>
      </c>
      <c r="F52" s="221" t="s">
        <v>104</v>
      </c>
      <c r="G52" s="221" t="s">
        <v>149</v>
      </c>
      <c r="H52" s="215" t="s">
        <v>105</v>
      </c>
      <c r="I52" s="5"/>
      <c r="J52" s="5"/>
    </row>
    <row r="53" spans="1:10" ht="18" customHeight="1">
      <c r="A53" s="220"/>
      <c r="B53" s="222"/>
      <c r="C53" s="222"/>
      <c r="D53" s="223"/>
      <c r="E53" s="222"/>
      <c r="F53" s="222"/>
      <c r="G53" s="222"/>
      <c r="H53" s="223"/>
      <c r="I53" s="5"/>
      <c r="J53" s="5"/>
    </row>
    <row r="54" spans="1:10" ht="18" customHeight="1">
      <c r="A54" s="40" t="s">
        <v>69</v>
      </c>
      <c r="B54" s="41"/>
      <c r="C54" s="41"/>
      <c r="D54" s="42"/>
      <c r="E54" s="43"/>
      <c r="F54" s="43"/>
      <c r="G54" s="43"/>
      <c r="H54" s="42"/>
      <c r="I54" s="5"/>
      <c r="J54" s="5"/>
    </row>
    <row r="55" spans="1:10" ht="18" customHeight="1">
      <c r="A55" s="44" t="s">
        <v>57</v>
      </c>
      <c r="B55" s="45"/>
      <c r="C55" s="46"/>
      <c r="D55" s="47"/>
      <c r="E55" s="46"/>
      <c r="F55" s="73">
        <f aca="true" t="shared" si="0" ref="F55:F60">IF(E55=0,0,E55-C55)</f>
        <v>0</v>
      </c>
      <c r="G55" s="46"/>
      <c r="H55" s="47"/>
      <c r="I55" s="5"/>
      <c r="J55" s="5"/>
    </row>
    <row r="56" spans="1:10" ht="18" customHeight="1">
      <c r="A56" s="44" t="s">
        <v>58</v>
      </c>
      <c r="B56" s="46"/>
      <c r="C56" s="46"/>
      <c r="D56" s="47"/>
      <c r="E56" s="46"/>
      <c r="F56" s="73">
        <f t="shared" si="0"/>
        <v>0</v>
      </c>
      <c r="G56" s="46"/>
      <c r="H56" s="47"/>
      <c r="I56" s="5"/>
      <c r="J56" s="5"/>
    </row>
    <row r="57" spans="1:10" ht="18" customHeight="1">
      <c r="A57" s="44" t="s">
        <v>59</v>
      </c>
      <c r="B57" s="46"/>
      <c r="C57" s="46"/>
      <c r="D57" s="47"/>
      <c r="E57" s="46"/>
      <c r="F57" s="73">
        <f t="shared" si="0"/>
        <v>0</v>
      </c>
      <c r="G57" s="46"/>
      <c r="H57" s="47"/>
      <c r="I57" s="5"/>
      <c r="J57" s="5"/>
    </row>
    <row r="58" spans="1:10" ht="18" customHeight="1">
      <c r="A58" s="81" t="s">
        <v>60</v>
      </c>
      <c r="B58" s="46"/>
      <c r="C58" s="49"/>
      <c r="D58" s="50"/>
      <c r="E58" s="49"/>
      <c r="F58" s="73">
        <f t="shared" si="0"/>
        <v>0</v>
      </c>
      <c r="G58" s="49"/>
      <c r="H58" s="50"/>
      <c r="I58" s="5"/>
      <c r="J58" s="5"/>
    </row>
    <row r="59" spans="1:10" ht="18" customHeight="1" thickBot="1">
      <c r="A59" s="51"/>
      <c r="B59" s="46"/>
      <c r="C59" s="52"/>
      <c r="D59" s="53"/>
      <c r="E59" s="52"/>
      <c r="F59" s="73">
        <f t="shared" si="0"/>
        <v>0</v>
      </c>
      <c r="G59" s="52"/>
      <c r="H59" s="53"/>
      <c r="I59" s="5"/>
      <c r="J59" s="5"/>
    </row>
    <row r="60" spans="1:10" ht="18" customHeight="1" thickBot="1">
      <c r="A60" s="54" t="s">
        <v>12</v>
      </c>
      <c r="B60" s="145">
        <f>B55+B56+B57+B58+B59</f>
        <v>0</v>
      </c>
      <c r="C60" s="145">
        <f>C55+C56+C57+C58+C59</f>
        <v>0</v>
      </c>
      <c r="D60" s="146"/>
      <c r="E60" s="145">
        <f>SUM(E55:E59)</f>
        <v>0</v>
      </c>
      <c r="F60" s="147">
        <f t="shared" si="0"/>
        <v>0</v>
      </c>
      <c r="G60" s="145">
        <f>SUM(G55:G59)</f>
        <v>0</v>
      </c>
      <c r="H60" s="56"/>
      <c r="I60" s="5"/>
      <c r="J60" s="5"/>
    </row>
    <row r="61" spans="1:10" ht="18" customHeight="1" hidden="1">
      <c r="A61" s="57"/>
      <c r="B61" s="58"/>
      <c r="C61" s="59"/>
      <c r="D61" s="60"/>
      <c r="E61" s="59"/>
      <c r="F61" s="59"/>
      <c r="G61" s="59"/>
      <c r="H61" s="60"/>
      <c r="I61" s="5"/>
      <c r="J61" s="5"/>
    </row>
    <row r="62" spans="1:10" ht="9" customHeight="1">
      <c r="A62" s="192"/>
      <c r="B62" s="192"/>
      <c r="C62" s="192"/>
      <c r="D62" s="192"/>
      <c r="E62" s="192"/>
      <c r="F62" s="192"/>
      <c r="G62" s="192"/>
      <c r="H62" s="192"/>
      <c r="I62" s="5"/>
      <c r="J62" s="5"/>
    </row>
    <row r="63" spans="1:10" ht="18" customHeight="1">
      <c r="A63" s="61" t="s">
        <v>68</v>
      </c>
      <c r="B63" s="43"/>
      <c r="C63" s="43"/>
      <c r="D63" s="47"/>
      <c r="E63" s="43"/>
      <c r="F63" s="43"/>
      <c r="G63" s="43"/>
      <c r="H63" s="47"/>
      <c r="I63" s="5"/>
      <c r="J63" s="5"/>
    </row>
    <row r="64" spans="1:10" ht="18" customHeight="1">
      <c r="A64" s="44" t="s">
        <v>61</v>
      </c>
      <c r="B64" s="46"/>
      <c r="C64" s="46"/>
      <c r="D64" s="47"/>
      <c r="E64" s="46"/>
      <c r="F64" s="73">
        <f aca="true" t="shared" si="1" ref="F64:F70">IF(E64=0,0,E64-C64)</f>
        <v>0</v>
      </c>
      <c r="G64" s="46"/>
      <c r="H64" s="47"/>
      <c r="I64" s="5"/>
      <c r="J64" s="5"/>
    </row>
    <row r="65" spans="1:10" ht="18" customHeight="1">
      <c r="A65" s="44" t="s">
        <v>62</v>
      </c>
      <c r="B65" s="46"/>
      <c r="C65" s="46"/>
      <c r="D65" s="47"/>
      <c r="E65" s="46"/>
      <c r="F65" s="73">
        <f t="shared" si="1"/>
        <v>0</v>
      </c>
      <c r="G65" s="46"/>
      <c r="H65" s="47"/>
      <c r="I65" s="5"/>
      <c r="J65" s="5"/>
    </row>
    <row r="66" spans="1:10" ht="18" customHeight="1">
      <c r="A66" s="44" t="s">
        <v>63</v>
      </c>
      <c r="B66" s="46"/>
      <c r="C66" s="46"/>
      <c r="D66" s="47"/>
      <c r="E66" s="46"/>
      <c r="F66" s="73">
        <f t="shared" si="1"/>
        <v>0</v>
      </c>
      <c r="G66" s="46"/>
      <c r="H66" s="47"/>
      <c r="I66" s="5"/>
      <c r="J66" s="5"/>
    </row>
    <row r="67" spans="1:10" ht="18" customHeight="1">
      <c r="A67" s="44" t="s">
        <v>64</v>
      </c>
      <c r="B67" s="46"/>
      <c r="C67" s="46"/>
      <c r="D67" s="47"/>
      <c r="E67" s="46"/>
      <c r="F67" s="73">
        <f t="shared" si="1"/>
        <v>0</v>
      </c>
      <c r="G67" s="46"/>
      <c r="H67" s="47"/>
      <c r="I67" s="5"/>
      <c r="J67" s="5"/>
    </row>
    <row r="68" spans="1:10" ht="18" customHeight="1">
      <c r="A68" s="81" t="s">
        <v>65</v>
      </c>
      <c r="B68" s="46"/>
      <c r="C68" s="49"/>
      <c r="D68" s="47"/>
      <c r="E68" s="49"/>
      <c r="F68" s="73">
        <f t="shared" si="1"/>
        <v>0</v>
      </c>
      <c r="G68" s="49"/>
      <c r="H68" s="47"/>
      <c r="I68" s="5"/>
      <c r="J68" s="5"/>
    </row>
    <row r="69" spans="1:10" ht="18" customHeight="1" thickBot="1">
      <c r="A69" s="62"/>
      <c r="B69" s="46"/>
      <c r="C69" s="52"/>
      <c r="D69" s="53"/>
      <c r="E69" s="52"/>
      <c r="F69" s="73">
        <f t="shared" si="1"/>
        <v>0</v>
      </c>
      <c r="G69" s="52"/>
      <c r="H69" s="53"/>
      <c r="I69" s="5"/>
      <c r="J69" s="5"/>
    </row>
    <row r="70" spans="1:10" ht="18" customHeight="1" thickBot="1">
      <c r="A70" s="54" t="s">
        <v>13</v>
      </c>
      <c r="B70" s="145">
        <f>B64+B65+B66+B67+B68+B69</f>
        <v>0</v>
      </c>
      <c r="C70" s="145">
        <f>C64+C65+C66+C67+C68+C69</f>
        <v>0</v>
      </c>
      <c r="D70" s="146" t="e">
        <f>IF(C70=0,B70/$B$215*100,C70/$C$215*100)</f>
        <v>#DIV/0!</v>
      </c>
      <c r="E70" s="145">
        <f>E64+E65+E66+E67+E68+E69</f>
        <v>0</v>
      </c>
      <c r="F70" s="147">
        <f t="shared" si="1"/>
        <v>0</v>
      </c>
      <c r="G70" s="145">
        <f>G64+G65+G66+G67+G68+G69</f>
        <v>0</v>
      </c>
      <c r="H70" s="63" t="e">
        <f>(G70/G215)*100</f>
        <v>#DIV/0!</v>
      </c>
      <c r="I70" s="5"/>
      <c r="J70" s="5"/>
    </row>
    <row r="71" spans="1:10" ht="18" customHeight="1" hidden="1">
      <c r="A71" s="57"/>
      <c r="B71" s="58"/>
      <c r="C71" s="64"/>
      <c r="D71" s="65"/>
      <c r="E71" s="64"/>
      <c r="F71" s="64"/>
      <c r="G71" s="64"/>
      <c r="H71" s="65"/>
      <c r="I71" s="5"/>
      <c r="J71" s="5"/>
    </row>
    <row r="72" spans="1:10" ht="9" customHeight="1">
      <c r="A72" s="192"/>
      <c r="B72" s="192"/>
      <c r="C72" s="192"/>
      <c r="D72" s="192"/>
      <c r="E72" s="192"/>
      <c r="F72" s="192"/>
      <c r="G72" s="192"/>
      <c r="H72" s="192"/>
      <c r="I72" s="5"/>
      <c r="J72" s="5"/>
    </row>
    <row r="73" spans="1:10" ht="18" customHeight="1">
      <c r="A73" s="61" t="s">
        <v>67</v>
      </c>
      <c r="B73" s="43"/>
      <c r="C73" s="43"/>
      <c r="D73" s="66"/>
      <c r="E73" s="43"/>
      <c r="F73" s="43"/>
      <c r="G73" s="43"/>
      <c r="H73" s="47"/>
      <c r="I73" s="5"/>
      <c r="J73" s="5"/>
    </row>
    <row r="74" spans="1:10" ht="18" customHeight="1">
      <c r="A74" s="44" t="s">
        <v>66</v>
      </c>
      <c r="B74" s="46"/>
      <c r="C74" s="46"/>
      <c r="D74" s="47"/>
      <c r="E74" s="46"/>
      <c r="F74" s="73">
        <f>IF(E74=0,0,E74-C74)</f>
        <v>0</v>
      </c>
      <c r="G74" s="46"/>
      <c r="H74" s="47"/>
      <c r="I74" s="5"/>
      <c r="J74" s="5"/>
    </row>
    <row r="75" spans="1:10" ht="18" customHeight="1">
      <c r="A75" s="44" t="s">
        <v>14</v>
      </c>
      <c r="B75" s="46"/>
      <c r="C75" s="46"/>
      <c r="D75" s="47"/>
      <c r="E75" s="46"/>
      <c r="F75" s="73">
        <f aca="true" t="shared" si="2" ref="F75:F81">IF(E75=0,0,E75-C75)</f>
        <v>0</v>
      </c>
      <c r="G75" s="46"/>
      <c r="H75" s="47"/>
      <c r="I75" s="5"/>
      <c r="J75" s="5"/>
    </row>
    <row r="76" spans="1:10" ht="18" customHeight="1">
      <c r="A76" s="44" t="s">
        <v>15</v>
      </c>
      <c r="B76" s="46"/>
      <c r="C76" s="46"/>
      <c r="D76" s="47"/>
      <c r="E76" s="46"/>
      <c r="F76" s="73">
        <f t="shared" si="2"/>
        <v>0</v>
      </c>
      <c r="G76" s="46"/>
      <c r="H76" s="47"/>
      <c r="I76" s="5"/>
      <c r="J76" s="5"/>
    </row>
    <row r="77" spans="1:10" ht="18" customHeight="1">
      <c r="A77" s="44" t="s">
        <v>16</v>
      </c>
      <c r="B77" s="46"/>
      <c r="C77" s="46"/>
      <c r="D77" s="47"/>
      <c r="E77" s="46"/>
      <c r="F77" s="73">
        <f t="shared" si="2"/>
        <v>0</v>
      </c>
      <c r="G77" s="46"/>
      <c r="H77" s="47"/>
      <c r="I77" s="5"/>
      <c r="J77" s="5"/>
    </row>
    <row r="78" spans="1:10" ht="18" customHeight="1">
      <c r="A78" s="44" t="s">
        <v>17</v>
      </c>
      <c r="B78" s="46"/>
      <c r="C78" s="46"/>
      <c r="D78" s="47"/>
      <c r="E78" s="46"/>
      <c r="F78" s="73">
        <f t="shared" si="2"/>
        <v>0</v>
      </c>
      <c r="G78" s="46"/>
      <c r="H78" s="47"/>
      <c r="I78" s="5"/>
      <c r="J78" s="5"/>
    </row>
    <row r="79" spans="1:10" ht="18" customHeight="1">
      <c r="A79" s="44" t="s">
        <v>18</v>
      </c>
      <c r="B79" s="46"/>
      <c r="C79" s="46"/>
      <c r="D79" s="47"/>
      <c r="E79" s="46"/>
      <c r="F79" s="73">
        <f t="shared" si="2"/>
        <v>0</v>
      </c>
      <c r="G79" s="46"/>
      <c r="H79" s="47"/>
      <c r="I79" s="5"/>
      <c r="J79" s="5"/>
    </row>
    <row r="80" spans="1:10" ht="18" customHeight="1">
      <c r="A80" s="81" t="s">
        <v>99</v>
      </c>
      <c r="B80" s="46"/>
      <c r="C80" s="49"/>
      <c r="D80" s="47"/>
      <c r="E80" s="49"/>
      <c r="F80" s="73">
        <f t="shared" si="2"/>
        <v>0</v>
      </c>
      <c r="G80" s="49"/>
      <c r="H80" s="47"/>
      <c r="I80" s="5"/>
      <c r="J80" s="5"/>
    </row>
    <row r="81" spans="1:10" ht="18" customHeight="1" thickBot="1">
      <c r="A81" s="62"/>
      <c r="B81" s="46"/>
      <c r="C81" s="52"/>
      <c r="D81" s="53"/>
      <c r="E81" s="52"/>
      <c r="F81" s="73">
        <f t="shared" si="2"/>
        <v>0</v>
      </c>
      <c r="G81" s="52"/>
      <c r="H81" s="53"/>
      <c r="I81" s="5"/>
      <c r="J81" s="5"/>
    </row>
    <row r="82" spans="1:10" ht="18" customHeight="1" thickBot="1">
      <c r="A82" s="54" t="s">
        <v>19</v>
      </c>
      <c r="B82" s="145">
        <f>B74+B75+B76+B77+B78+B79+B80+B81</f>
        <v>0</v>
      </c>
      <c r="C82" s="145">
        <f>C74+C75+C76+C77+C78+C79+C80+C81</f>
        <v>0</v>
      </c>
      <c r="D82" s="146" t="e">
        <f>IF(C82=0,B82/$B$215*100,C82/$C$215*100)</f>
        <v>#DIV/0!</v>
      </c>
      <c r="E82" s="145">
        <f>E74+E75+E76+E77+E78+E79+E80+E81</f>
        <v>0</v>
      </c>
      <c r="F82" s="147">
        <f>IF(E82=0,0,E82-C82)</f>
        <v>0</v>
      </c>
      <c r="G82" s="145">
        <f>G74+G75+G76+G77+G78+G79+G80+G81</f>
        <v>0</v>
      </c>
      <c r="H82" s="56" t="e">
        <f>(G82/G215)*100</f>
        <v>#DIV/0!</v>
      </c>
      <c r="I82" s="5"/>
      <c r="J82" s="5"/>
    </row>
    <row r="83" spans="1:10" ht="18" customHeight="1" hidden="1">
      <c r="A83" s="57"/>
      <c r="B83" s="58"/>
      <c r="C83" s="64"/>
      <c r="D83" s="65"/>
      <c r="E83" s="64"/>
      <c r="F83" s="64"/>
      <c r="G83" s="64"/>
      <c r="H83" s="65"/>
      <c r="I83" s="5"/>
      <c r="J83" s="5"/>
    </row>
    <row r="84" spans="1:10" ht="9" customHeight="1">
      <c r="A84" s="231"/>
      <c r="B84" s="231"/>
      <c r="C84" s="218"/>
      <c r="D84" s="218"/>
      <c r="E84" s="218"/>
      <c r="F84" s="218"/>
      <c r="G84" s="218"/>
      <c r="H84" s="218"/>
      <c r="I84" s="5"/>
      <c r="J84" s="5"/>
    </row>
    <row r="85" spans="1:10" ht="18" customHeight="1">
      <c r="A85" s="61" t="s">
        <v>70</v>
      </c>
      <c r="B85" s="43"/>
      <c r="C85" s="43"/>
      <c r="D85" s="66"/>
      <c r="E85" s="43"/>
      <c r="F85" s="43"/>
      <c r="G85" s="43"/>
      <c r="H85" s="47"/>
      <c r="I85" s="5"/>
      <c r="J85" s="5"/>
    </row>
    <row r="86" spans="1:10" ht="18" customHeight="1">
      <c r="A86" s="44" t="s">
        <v>71</v>
      </c>
      <c r="B86" s="46"/>
      <c r="C86" s="46"/>
      <c r="D86" s="47"/>
      <c r="E86" s="46"/>
      <c r="F86" s="73">
        <f>IF(E86=0,0,E86-C86)</f>
        <v>0</v>
      </c>
      <c r="G86" s="46"/>
      <c r="H86" s="47"/>
      <c r="I86" s="5"/>
      <c r="J86" s="5"/>
    </row>
    <row r="87" spans="1:10" ht="18" customHeight="1">
      <c r="A87" s="44" t="s">
        <v>98</v>
      </c>
      <c r="B87" s="46"/>
      <c r="C87" s="46"/>
      <c r="D87" s="47"/>
      <c r="E87" s="46"/>
      <c r="F87" s="73">
        <f aca="true" t="shared" si="3" ref="F87:F95">IF(E87=0,0,E87-C87)</f>
        <v>0</v>
      </c>
      <c r="G87" s="46"/>
      <c r="H87" s="47"/>
      <c r="I87" s="5"/>
      <c r="J87" s="5"/>
    </row>
    <row r="88" spans="1:10" ht="18" customHeight="1">
      <c r="A88" s="44" t="s">
        <v>101</v>
      </c>
      <c r="B88" s="46"/>
      <c r="C88" s="46"/>
      <c r="D88" s="47"/>
      <c r="E88" s="46"/>
      <c r="F88" s="73">
        <f t="shared" si="3"/>
        <v>0</v>
      </c>
      <c r="G88" s="46"/>
      <c r="H88" s="47"/>
      <c r="I88" s="5"/>
      <c r="J88" s="5"/>
    </row>
    <row r="89" spans="1:10" ht="18" customHeight="1">
      <c r="A89" s="44" t="s">
        <v>72</v>
      </c>
      <c r="B89" s="46"/>
      <c r="C89" s="46"/>
      <c r="D89" s="47"/>
      <c r="E89" s="46"/>
      <c r="F89" s="73">
        <f t="shared" si="3"/>
        <v>0</v>
      </c>
      <c r="G89" s="46"/>
      <c r="H89" s="47"/>
      <c r="I89" s="5"/>
      <c r="J89" s="5"/>
    </row>
    <row r="90" spans="1:10" ht="18" customHeight="1">
      <c r="A90" s="44" t="s">
        <v>73</v>
      </c>
      <c r="B90" s="46"/>
      <c r="C90" s="46"/>
      <c r="D90" s="47"/>
      <c r="E90" s="46"/>
      <c r="F90" s="73">
        <f t="shared" si="3"/>
        <v>0</v>
      </c>
      <c r="G90" s="46"/>
      <c r="H90" s="47"/>
      <c r="I90" s="5"/>
      <c r="J90" s="5"/>
    </row>
    <row r="91" spans="1:10" ht="18" customHeight="1">
      <c r="A91" s="44" t="s">
        <v>74</v>
      </c>
      <c r="B91" s="46"/>
      <c r="C91" s="46"/>
      <c r="D91" s="47"/>
      <c r="E91" s="46"/>
      <c r="F91" s="73">
        <f t="shared" si="3"/>
        <v>0</v>
      </c>
      <c r="G91" s="46"/>
      <c r="H91" s="47"/>
      <c r="I91" s="5"/>
      <c r="J91" s="5"/>
    </row>
    <row r="92" spans="1:10" ht="18" customHeight="1">
      <c r="A92" s="44" t="s">
        <v>75</v>
      </c>
      <c r="B92" s="46"/>
      <c r="C92" s="46"/>
      <c r="D92" s="47"/>
      <c r="E92" s="46"/>
      <c r="F92" s="73">
        <f t="shared" si="3"/>
        <v>0</v>
      </c>
      <c r="G92" s="46"/>
      <c r="H92" s="47"/>
      <c r="I92" s="5"/>
      <c r="J92" s="5"/>
    </row>
    <row r="93" spans="1:10" ht="18" customHeight="1">
      <c r="A93" s="44" t="s">
        <v>76</v>
      </c>
      <c r="B93" s="46"/>
      <c r="C93" s="46"/>
      <c r="D93" s="47"/>
      <c r="E93" s="46"/>
      <c r="F93" s="73">
        <f t="shared" si="3"/>
        <v>0</v>
      </c>
      <c r="G93" s="46"/>
      <c r="H93" s="47"/>
      <c r="I93" s="5"/>
      <c r="J93" s="5"/>
    </row>
    <row r="94" spans="1:10" ht="18" customHeight="1">
      <c r="A94" s="148" t="s">
        <v>77</v>
      </c>
      <c r="B94" s="46"/>
      <c r="C94" s="68"/>
      <c r="D94" s="47"/>
      <c r="E94" s="68"/>
      <c r="F94" s="73">
        <f t="shared" si="3"/>
        <v>0</v>
      </c>
      <c r="G94" s="68"/>
      <c r="H94" s="47"/>
      <c r="I94" s="5"/>
      <c r="J94" s="5"/>
    </row>
    <row r="95" spans="1:10" ht="18" customHeight="1" thickBot="1">
      <c r="A95" s="62"/>
      <c r="B95" s="46"/>
      <c r="C95" s="52"/>
      <c r="D95" s="53"/>
      <c r="E95" s="52"/>
      <c r="F95" s="73">
        <f t="shared" si="3"/>
        <v>0</v>
      </c>
      <c r="G95" s="52"/>
      <c r="H95" s="53"/>
      <c r="I95" s="5"/>
      <c r="J95" s="5"/>
    </row>
    <row r="96" spans="1:10" ht="18" customHeight="1" thickBot="1">
      <c r="A96" s="54" t="s">
        <v>20</v>
      </c>
      <c r="B96" s="145">
        <f>B86+B87+B88+B89+B90+B91+B92+B93+B94+B95</f>
        <v>0</v>
      </c>
      <c r="C96" s="145">
        <f>C86+C87+C88+C89+C90+C91+C92+C93+C94+C95</f>
        <v>0</v>
      </c>
      <c r="D96" s="146" t="e">
        <f>IF(C96=0,B96/$B$215*100,C96/$C$215*100)</f>
        <v>#DIV/0!</v>
      </c>
      <c r="E96" s="145">
        <f>E86+E87+E88+E89+E90+E91+E92+E93+E94+E95</f>
        <v>0</v>
      </c>
      <c r="F96" s="147">
        <f>IF(E96=0,0,E96-C96)</f>
        <v>0</v>
      </c>
      <c r="G96" s="145">
        <f>G86+G87+G88+G89+G90+G91+G92+G93+G94+G95</f>
        <v>0</v>
      </c>
      <c r="H96" s="56" t="e">
        <f>(G96/G215)*100</f>
        <v>#DIV/0!</v>
      </c>
      <c r="I96" s="5"/>
      <c r="J96" s="5"/>
    </row>
    <row r="97" spans="1:10" ht="18" customHeight="1" hidden="1">
      <c r="A97" s="69"/>
      <c r="B97" s="70"/>
      <c r="C97" s="71"/>
      <c r="D97" s="69"/>
      <c r="E97" s="71"/>
      <c r="F97" s="71"/>
      <c r="G97" s="71"/>
      <c r="H97" s="69"/>
      <c r="I97" s="5"/>
      <c r="J97" s="5"/>
    </row>
    <row r="98" spans="1:10" ht="9" customHeight="1">
      <c r="A98" s="232"/>
      <c r="B98" s="232"/>
      <c r="C98" s="233"/>
      <c r="D98" s="233"/>
      <c r="E98" s="233"/>
      <c r="F98" s="233"/>
      <c r="G98" s="233"/>
      <c r="H98" s="233"/>
      <c r="I98" s="5"/>
      <c r="J98" s="5"/>
    </row>
    <row r="99" spans="1:10" ht="18" customHeight="1">
      <c r="A99" s="72" t="s">
        <v>78</v>
      </c>
      <c r="B99" s="73"/>
      <c r="C99" s="73"/>
      <c r="D99" s="47"/>
      <c r="E99" s="73"/>
      <c r="F99" s="73"/>
      <c r="G99" s="73"/>
      <c r="H99" s="47"/>
      <c r="I99" s="5"/>
      <c r="J99" s="5"/>
    </row>
    <row r="100" spans="1:10" ht="18" customHeight="1">
      <c r="A100" s="44" t="s">
        <v>34</v>
      </c>
      <c r="B100" s="46"/>
      <c r="C100" s="46"/>
      <c r="D100" s="47"/>
      <c r="E100" s="46"/>
      <c r="F100" s="73">
        <f>IF(E100=0,0,E100-C100)</f>
        <v>0</v>
      </c>
      <c r="G100" s="46"/>
      <c r="H100" s="47"/>
      <c r="I100" s="5"/>
      <c r="J100" s="5"/>
    </row>
    <row r="101" spans="1:10" ht="18" customHeight="1">
      <c r="A101" s="44" t="s">
        <v>35</v>
      </c>
      <c r="B101" s="149">
        <f>B102+B103+B104+B110</f>
        <v>0</v>
      </c>
      <c r="C101" s="149">
        <f>C102+C103+C104+C110</f>
        <v>0</v>
      </c>
      <c r="D101" s="47"/>
      <c r="E101" s="149">
        <f>E102+E103+E104+E110</f>
        <v>0</v>
      </c>
      <c r="F101" s="150">
        <f>IF(E101=0,0,E101-C101)</f>
        <v>0</v>
      </c>
      <c r="G101" s="149">
        <f>G102+G103+G104+G110</f>
        <v>0</v>
      </c>
      <c r="H101" s="47"/>
      <c r="I101" s="5"/>
      <c r="J101" s="5"/>
    </row>
    <row r="102" spans="1:10" ht="18" customHeight="1">
      <c r="A102" s="44" t="s">
        <v>21</v>
      </c>
      <c r="B102" s="46"/>
      <c r="C102" s="46"/>
      <c r="D102" s="47"/>
      <c r="E102" s="46"/>
      <c r="F102" s="73">
        <f>IF(E102=0,0,E102-C102)</f>
        <v>0</v>
      </c>
      <c r="G102" s="46"/>
      <c r="H102" s="47"/>
      <c r="I102" s="5"/>
      <c r="J102" s="5"/>
    </row>
    <row r="103" spans="1:10" ht="18" customHeight="1">
      <c r="A103" s="44" t="s">
        <v>93</v>
      </c>
      <c r="B103" s="46"/>
      <c r="C103" s="46"/>
      <c r="D103" s="47"/>
      <c r="E103" s="46"/>
      <c r="F103" s="73">
        <f aca="true" t="shared" si="4" ref="F103:F110">IF(E103=0,0,E103-C103)</f>
        <v>0</v>
      </c>
      <c r="G103" s="46"/>
      <c r="H103" s="47"/>
      <c r="I103" s="5"/>
      <c r="J103" s="5"/>
    </row>
    <row r="104" spans="1:10" ht="18" customHeight="1">
      <c r="A104" s="44" t="s">
        <v>22</v>
      </c>
      <c r="B104" s="46"/>
      <c r="C104" s="46"/>
      <c r="D104" s="47"/>
      <c r="E104" s="46"/>
      <c r="F104" s="73">
        <f t="shared" si="4"/>
        <v>0</v>
      </c>
      <c r="G104" s="46"/>
      <c r="H104" s="47"/>
      <c r="I104" s="5"/>
      <c r="J104" s="5"/>
    </row>
    <row r="105" spans="1:10" ht="18" customHeight="1" hidden="1">
      <c r="A105" s="44"/>
      <c r="B105" s="46"/>
      <c r="C105" s="46"/>
      <c r="D105" s="47" t="e">
        <f>(C105/C220)*100</f>
        <v>#DIV/0!</v>
      </c>
      <c r="E105" s="46"/>
      <c r="F105" s="73">
        <f t="shared" si="4"/>
        <v>0</v>
      </c>
      <c r="G105" s="46"/>
      <c r="H105" s="47" t="e">
        <f>(G105/G220)*100</f>
        <v>#DIV/0!</v>
      </c>
      <c r="I105" s="5"/>
      <c r="J105" s="5"/>
    </row>
    <row r="106" spans="1:10" ht="18" customHeight="1" hidden="1">
      <c r="A106" s="44"/>
      <c r="B106" s="46"/>
      <c r="C106" s="46"/>
      <c r="D106" s="47" t="e">
        <f>(C106/C221)*100</f>
        <v>#DIV/0!</v>
      </c>
      <c r="E106" s="46"/>
      <c r="F106" s="73">
        <f t="shared" si="4"/>
        <v>0</v>
      </c>
      <c r="G106" s="46"/>
      <c r="H106" s="47" t="e">
        <f>(G106/G221)*100</f>
        <v>#DIV/0!</v>
      </c>
      <c r="I106" s="5"/>
      <c r="J106" s="5"/>
    </row>
    <row r="107" spans="1:10" ht="18" customHeight="1" hidden="1">
      <c r="A107" s="44"/>
      <c r="B107" s="46"/>
      <c r="C107" s="46"/>
      <c r="D107" s="47" t="e">
        <f>(C107/C222)*100</f>
        <v>#DIV/0!</v>
      </c>
      <c r="E107" s="46"/>
      <c r="F107" s="73">
        <f t="shared" si="4"/>
        <v>0</v>
      </c>
      <c r="G107" s="46"/>
      <c r="H107" s="47" t="e">
        <f>(G107/G222)*100</f>
        <v>#DIV/0!</v>
      </c>
      <c r="I107" s="5"/>
      <c r="J107" s="5"/>
    </row>
    <row r="108" spans="1:10" ht="18" customHeight="1" hidden="1">
      <c r="A108" s="44"/>
      <c r="B108" s="46"/>
      <c r="C108" s="46"/>
      <c r="D108" s="47" t="e">
        <f>(C108/C223)*100</f>
        <v>#DIV/0!</v>
      </c>
      <c r="E108" s="46"/>
      <c r="F108" s="73">
        <f t="shared" si="4"/>
        <v>0</v>
      </c>
      <c r="G108" s="46"/>
      <c r="H108" s="47" t="e">
        <f>(G108/G223)*100</f>
        <v>#DIV/0!</v>
      </c>
      <c r="I108" s="5"/>
      <c r="J108" s="5"/>
    </row>
    <row r="109" spans="1:10" ht="18" customHeight="1" hidden="1">
      <c r="A109" s="44"/>
      <c r="B109" s="46"/>
      <c r="D109" s="47" t="e">
        <f>(C109/C224)*100</f>
        <v>#DIV/0!</v>
      </c>
      <c r="F109" s="73">
        <f t="shared" si="4"/>
        <v>0</v>
      </c>
      <c r="H109" s="47" t="e">
        <f>(G109/G224)*100</f>
        <v>#DIV/0!</v>
      </c>
      <c r="I109" s="5"/>
      <c r="J109" s="5"/>
    </row>
    <row r="110" spans="1:10" ht="18" customHeight="1">
      <c r="A110" s="44" t="s">
        <v>23</v>
      </c>
      <c r="B110" s="46"/>
      <c r="C110" s="168"/>
      <c r="D110" s="47"/>
      <c r="E110" s="168"/>
      <c r="F110" s="73">
        <f t="shared" si="4"/>
        <v>0</v>
      </c>
      <c r="G110" s="168"/>
      <c r="H110" s="47"/>
      <c r="I110" s="5"/>
      <c r="J110" s="5"/>
    </row>
    <row r="111" spans="1:10" ht="18" customHeight="1">
      <c r="A111" s="219" t="s">
        <v>11</v>
      </c>
      <c r="B111" s="221" t="s">
        <v>148</v>
      </c>
      <c r="C111" s="221" t="s">
        <v>147</v>
      </c>
      <c r="D111" s="215" t="s">
        <v>105</v>
      </c>
      <c r="E111" s="210" t="s">
        <v>150</v>
      </c>
      <c r="F111" s="210" t="s">
        <v>106</v>
      </c>
      <c r="G111" s="210" t="s">
        <v>149</v>
      </c>
      <c r="H111" s="215" t="s">
        <v>105</v>
      </c>
      <c r="I111" s="5"/>
      <c r="J111" s="5"/>
    </row>
    <row r="112" spans="1:10" ht="18" customHeight="1">
      <c r="A112" s="220"/>
      <c r="B112" s="222"/>
      <c r="C112" s="222"/>
      <c r="D112" s="216"/>
      <c r="E112" s="210"/>
      <c r="F112" s="210"/>
      <c r="G112" s="210"/>
      <c r="H112" s="216"/>
      <c r="I112" s="5"/>
      <c r="J112" s="5"/>
    </row>
    <row r="113" spans="1:10" ht="18" customHeight="1" hidden="1">
      <c r="A113" s="75"/>
      <c r="B113" s="76"/>
      <c r="C113" s="77"/>
      <c r="D113" s="78"/>
      <c r="H113" s="78"/>
      <c r="I113" s="5"/>
      <c r="J113" s="5"/>
    </row>
    <row r="114" spans="1:10" ht="18" customHeight="1">
      <c r="A114" s="44" t="s">
        <v>36</v>
      </c>
      <c r="B114" s="79">
        <f>B115+B116+B117+B118+B119</f>
        <v>0</v>
      </c>
      <c r="C114" s="79">
        <f>C115+C116+C117+C118+C119</f>
        <v>0</v>
      </c>
      <c r="D114" s="80"/>
      <c r="E114" s="79">
        <f>E115+E116+E117+E118+E119</f>
        <v>0</v>
      </c>
      <c r="F114" s="150">
        <f aca="true" t="shared" si="5" ref="F114:F121">IF(E114=0,0,E114-C114)</f>
        <v>0</v>
      </c>
      <c r="G114" s="79">
        <f>G115+G116+G117+G118+G119</f>
        <v>0</v>
      </c>
      <c r="H114" s="80"/>
      <c r="I114" s="5"/>
      <c r="J114" s="5"/>
    </row>
    <row r="115" spans="1:10" ht="18" customHeight="1">
      <c r="A115" s="81" t="s">
        <v>100</v>
      </c>
      <c r="B115" s="162"/>
      <c r="C115" s="162"/>
      <c r="D115" s="80"/>
      <c r="E115" s="169"/>
      <c r="F115" s="73">
        <f t="shared" si="5"/>
        <v>0</v>
      </c>
      <c r="G115" s="169"/>
      <c r="H115" s="80"/>
      <c r="I115" s="5"/>
      <c r="J115" s="5"/>
    </row>
    <row r="116" spans="1:10" ht="18" customHeight="1">
      <c r="A116" s="81" t="s">
        <v>24</v>
      </c>
      <c r="B116" s="162"/>
      <c r="C116" s="46"/>
      <c r="D116" s="47"/>
      <c r="E116" s="46"/>
      <c r="F116" s="73">
        <f t="shared" si="5"/>
        <v>0</v>
      </c>
      <c r="G116" s="46"/>
      <c r="H116" s="47"/>
      <c r="I116" s="5"/>
      <c r="J116" s="5"/>
    </row>
    <row r="117" spans="1:10" ht="18" customHeight="1">
      <c r="A117" s="44" t="s">
        <v>25</v>
      </c>
      <c r="B117" s="162"/>
      <c r="C117" s="46"/>
      <c r="D117" s="47"/>
      <c r="E117" s="46"/>
      <c r="F117" s="73">
        <f t="shared" si="5"/>
        <v>0</v>
      </c>
      <c r="G117" s="46"/>
      <c r="H117" s="47"/>
      <c r="I117" s="5"/>
      <c r="J117" s="5"/>
    </row>
    <row r="118" spans="1:10" ht="18" customHeight="1">
      <c r="A118" s="44" t="s">
        <v>26</v>
      </c>
      <c r="B118" s="162"/>
      <c r="C118" s="46"/>
      <c r="D118" s="47"/>
      <c r="E118" s="46"/>
      <c r="F118" s="73">
        <f t="shared" si="5"/>
        <v>0</v>
      </c>
      <c r="G118" s="46"/>
      <c r="H118" s="47"/>
      <c r="I118" s="5"/>
      <c r="J118" s="5"/>
    </row>
    <row r="119" spans="1:10" ht="18" customHeight="1">
      <c r="A119" s="44" t="s">
        <v>27</v>
      </c>
      <c r="B119" s="162"/>
      <c r="C119" s="46"/>
      <c r="D119" s="47"/>
      <c r="E119" s="46"/>
      <c r="F119" s="73">
        <f t="shared" si="5"/>
        <v>0</v>
      </c>
      <c r="G119" s="46"/>
      <c r="H119" s="47"/>
      <c r="I119" s="5"/>
      <c r="J119" s="5"/>
    </row>
    <row r="120" spans="1:10" ht="18" customHeight="1">
      <c r="A120" s="44" t="s">
        <v>37</v>
      </c>
      <c r="B120" s="149">
        <f>B121+B122+B123+B124+B125+B126+B127</f>
        <v>0</v>
      </c>
      <c r="C120" s="149">
        <f>C121+C122+C123+C124+C125+C126+C127</f>
        <v>0</v>
      </c>
      <c r="D120" s="47"/>
      <c r="E120" s="149">
        <f>E121+E122+E123+E124+E125+E126+E127</f>
        <v>0</v>
      </c>
      <c r="F120" s="150">
        <f t="shared" si="5"/>
        <v>0</v>
      </c>
      <c r="G120" s="149">
        <f>G121+G122+G123+G124+G125+G126+G127</f>
        <v>0</v>
      </c>
      <c r="H120" s="47"/>
      <c r="I120" s="5"/>
      <c r="J120" s="5"/>
    </row>
    <row r="121" spans="1:10" ht="18" customHeight="1">
      <c r="A121" s="44" t="s">
        <v>28</v>
      </c>
      <c r="B121" s="46"/>
      <c r="C121" s="46"/>
      <c r="D121" s="47"/>
      <c r="E121" s="46"/>
      <c r="F121" s="73">
        <f t="shared" si="5"/>
        <v>0</v>
      </c>
      <c r="G121" s="46"/>
      <c r="H121" s="47"/>
      <c r="I121" s="5"/>
      <c r="J121" s="5"/>
    </row>
    <row r="122" spans="1:10" ht="18" customHeight="1">
      <c r="A122" s="44" t="s">
        <v>29</v>
      </c>
      <c r="B122" s="46"/>
      <c r="C122" s="46"/>
      <c r="D122" s="47"/>
      <c r="E122" s="46"/>
      <c r="F122" s="73">
        <f aca="true" t="shared" si="6" ref="F122:F130">IF(E122=0,0,E122-C122)</f>
        <v>0</v>
      </c>
      <c r="G122" s="46"/>
      <c r="H122" s="47"/>
      <c r="I122" s="5"/>
      <c r="J122" s="5"/>
    </row>
    <row r="123" spans="1:10" ht="18" customHeight="1">
      <c r="A123" s="44" t="s">
        <v>30</v>
      </c>
      <c r="B123" s="46"/>
      <c r="C123" s="46"/>
      <c r="D123" s="47"/>
      <c r="E123" s="46"/>
      <c r="F123" s="73">
        <f t="shared" si="6"/>
        <v>0</v>
      </c>
      <c r="G123" s="46"/>
      <c r="H123" s="47"/>
      <c r="I123" s="5"/>
      <c r="J123" s="5"/>
    </row>
    <row r="124" spans="1:10" ht="18" customHeight="1">
      <c r="A124" s="44" t="s">
        <v>31</v>
      </c>
      <c r="B124" s="46"/>
      <c r="C124" s="46"/>
      <c r="D124" s="47"/>
      <c r="E124" s="46"/>
      <c r="F124" s="73">
        <f t="shared" si="6"/>
        <v>0</v>
      </c>
      <c r="G124" s="46"/>
      <c r="H124" s="47"/>
      <c r="I124" s="5"/>
      <c r="J124" s="5"/>
    </row>
    <row r="125" spans="1:10" ht="18" customHeight="1">
      <c r="A125" s="44" t="s">
        <v>32</v>
      </c>
      <c r="B125" s="46"/>
      <c r="C125" s="46"/>
      <c r="D125" s="47"/>
      <c r="E125" s="46"/>
      <c r="F125" s="73">
        <f t="shared" si="6"/>
        <v>0</v>
      </c>
      <c r="G125" s="46"/>
      <c r="H125" s="47"/>
      <c r="I125" s="5"/>
      <c r="J125" s="5"/>
    </row>
    <row r="126" spans="1:10" ht="18" customHeight="1">
      <c r="A126" s="44" t="s">
        <v>33</v>
      </c>
      <c r="B126" s="46"/>
      <c r="C126" s="46"/>
      <c r="D126" s="47"/>
      <c r="E126" s="49"/>
      <c r="F126" s="73">
        <f t="shared" si="6"/>
        <v>0</v>
      </c>
      <c r="G126" s="49"/>
      <c r="H126" s="47"/>
      <c r="I126" s="5"/>
      <c r="J126" s="5"/>
    </row>
    <row r="127" spans="1:10" ht="18" customHeight="1">
      <c r="A127" s="44" t="s">
        <v>85</v>
      </c>
      <c r="B127" s="46"/>
      <c r="C127" s="46"/>
      <c r="D127" s="47"/>
      <c r="E127" s="82"/>
      <c r="F127" s="73">
        <f t="shared" si="6"/>
        <v>0</v>
      </c>
      <c r="G127" s="82"/>
      <c r="H127" s="47"/>
      <c r="I127" s="5"/>
      <c r="J127" s="5"/>
    </row>
    <row r="128" spans="1:10" ht="18" customHeight="1" hidden="1" thickBot="1">
      <c r="A128" s="44"/>
      <c r="B128" s="46"/>
      <c r="C128" s="46"/>
      <c r="D128" s="47" t="e">
        <f>(C128/C212)*100</f>
        <v>#DIV/0!</v>
      </c>
      <c r="E128" s="83"/>
      <c r="F128" s="73">
        <f t="shared" si="6"/>
        <v>0</v>
      </c>
      <c r="G128" s="83"/>
      <c r="H128" s="47" t="e">
        <f>(G128/G212)*100</f>
        <v>#DIV/0!</v>
      </c>
      <c r="I128" s="5"/>
      <c r="J128" s="5"/>
    </row>
    <row r="129" spans="1:10" ht="18" customHeight="1" hidden="1" thickBot="1">
      <c r="A129" s="67"/>
      <c r="B129" s="46"/>
      <c r="C129" s="68"/>
      <c r="D129" s="47" t="e">
        <f>(C129/C213)*100</f>
        <v>#DIV/0!</v>
      </c>
      <c r="E129" s="68"/>
      <c r="F129" s="73">
        <f t="shared" si="6"/>
        <v>0</v>
      </c>
      <c r="G129" s="68"/>
      <c r="H129" s="47" t="e">
        <f>(G129/G213)*100</f>
        <v>#DIV/0!</v>
      </c>
      <c r="I129" s="5"/>
      <c r="J129" s="5"/>
    </row>
    <row r="130" spans="1:10" ht="18" customHeight="1" thickBot="1">
      <c r="A130" s="48"/>
      <c r="B130" s="46"/>
      <c r="C130" s="46"/>
      <c r="D130" s="53"/>
      <c r="E130" s="46"/>
      <c r="F130" s="73">
        <f t="shared" si="6"/>
        <v>0</v>
      </c>
      <c r="G130" s="46"/>
      <c r="H130" s="53"/>
      <c r="I130" s="5"/>
      <c r="J130" s="5"/>
    </row>
    <row r="131" spans="1:10" ht="18" customHeight="1" thickBot="1">
      <c r="A131" s="54" t="s">
        <v>38</v>
      </c>
      <c r="B131" s="145">
        <f>B120+B114+B101+B100+B130</f>
        <v>0</v>
      </c>
      <c r="C131" s="145">
        <f>C120+C114+C101+C100+C130</f>
        <v>0</v>
      </c>
      <c r="D131" s="146" t="e">
        <f>IF(C131=0,B131/$B$215*100,C131/$C$215*100)</f>
        <v>#DIV/0!</v>
      </c>
      <c r="E131" s="145">
        <f>E120+E114+E101+E100+E130</f>
        <v>0</v>
      </c>
      <c r="F131" s="147">
        <f>IF(E131=0,0,E131-C131)</f>
        <v>0</v>
      </c>
      <c r="G131" s="145">
        <f>G120+G114+G101+G100+G130</f>
        <v>0</v>
      </c>
      <c r="H131" s="146" t="e">
        <f>(G131/G215)*100</f>
        <v>#DIV/0!</v>
      </c>
      <c r="I131" s="5"/>
      <c r="J131" s="5"/>
    </row>
    <row r="132" spans="1:10" ht="9" customHeight="1" thickBot="1">
      <c r="A132" s="211"/>
      <c r="B132" s="211"/>
      <c r="C132" s="212"/>
      <c r="D132" s="212"/>
      <c r="E132" s="212"/>
      <c r="F132" s="212"/>
      <c r="G132" s="212"/>
      <c r="H132" s="212"/>
      <c r="I132" s="5"/>
      <c r="J132" s="5"/>
    </row>
    <row r="133" spans="1:10" ht="18" customHeight="1" thickBot="1">
      <c r="A133" s="84" t="s">
        <v>107</v>
      </c>
      <c r="B133" s="151">
        <f>B131+B96+B82</f>
        <v>0</v>
      </c>
      <c r="C133" s="151">
        <f>C131+C96+C82</f>
        <v>0</v>
      </c>
      <c r="D133" s="146" t="e">
        <f>IF(C133=0,B133/$B$215*100,C133/$C$215*100)</f>
        <v>#DIV/0!</v>
      </c>
      <c r="E133" s="152">
        <f>E131+E96+E82</f>
        <v>0</v>
      </c>
      <c r="F133" s="174">
        <f>IF(E133=0,0,E133-C133)</f>
        <v>0</v>
      </c>
      <c r="G133" s="152">
        <f>G131+G96+G82</f>
        <v>0</v>
      </c>
      <c r="H133" s="146" t="e">
        <f>(G133/G215)*100</f>
        <v>#DIV/0!</v>
      </c>
      <c r="I133" s="5"/>
      <c r="J133" s="5"/>
    </row>
    <row r="134" spans="1:10" ht="9" customHeight="1">
      <c r="A134" s="213"/>
      <c r="B134" s="213"/>
      <c r="C134" s="214"/>
      <c r="D134" s="214"/>
      <c r="E134" s="214"/>
      <c r="F134" s="214"/>
      <c r="G134" s="214"/>
      <c r="H134" s="214"/>
      <c r="I134" s="5"/>
      <c r="J134" s="5"/>
    </row>
    <row r="135" spans="1:10" ht="18" customHeight="1">
      <c r="A135" s="61" t="s">
        <v>109</v>
      </c>
      <c r="B135" s="85"/>
      <c r="C135" s="85"/>
      <c r="D135" s="66"/>
      <c r="E135" s="85"/>
      <c r="F135" s="85"/>
      <c r="G135" s="85"/>
      <c r="H135" s="66"/>
      <c r="I135" s="5"/>
      <c r="J135" s="5"/>
    </row>
    <row r="136" spans="1:10" ht="18" customHeight="1">
      <c r="A136" s="44" t="s">
        <v>39</v>
      </c>
      <c r="B136" s="82"/>
      <c r="C136" s="82"/>
      <c r="D136" s="47"/>
      <c r="E136" s="82"/>
      <c r="F136" s="73">
        <f>IF(E136=0,0,E136-C136)</f>
        <v>0</v>
      </c>
      <c r="G136" s="82"/>
      <c r="H136" s="47"/>
      <c r="I136" s="5"/>
      <c r="J136" s="5"/>
    </row>
    <row r="137" spans="1:8" s="7" customFormat="1" ht="18" customHeight="1">
      <c r="A137" s="44" t="s">
        <v>40</v>
      </c>
      <c r="B137" s="46"/>
      <c r="C137" s="46"/>
      <c r="D137" s="47"/>
      <c r="E137" s="46"/>
      <c r="F137" s="73">
        <f>IF(E137=0,0,E137-C137)</f>
        <v>0</v>
      </c>
      <c r="G137" s="46"/>
      <c r="H137" s="90"/>
    </row>
    <row r="138" spans="1:10" ht="18" customHeight="1">
      <c r="A138" s="44" t="s">
        <v>41</v>
      </c>
      <c r="B138" s="149">
        <f>B139+B142+B144+B145</f>
        <v>0</v>
      </c>
      <c r="C138" s="149">
        <f>C139+C142+C144+C145</f>
        <v>0</v>
      </c>
      <c r="D138" s="47"/>
      <c r="E138" s="149">
        <f>E139+E142+E144+E145</f>
        <v>0</v>
      </c>
      <c r="F138" s="150">
        <f>IF(E138=0,0,E138-C138)</f>
        <v>0</v>
      </c>
      <c r="G138" s="149">
        <f>G139+G142+G144+G145</f>
        <v>0</v>
      </c>
      <c r="H138" s="47"/>
      <c r="I138" s="5"/>
      <c r="J138" s="5"/>
    </row>
    <row r="139" spans="1:8" s="17" customFormat="1" ht="18" customHeight="1">
      <c r="A139" s="44" t="s">
        <v>81</v>
      </c>
      <c r="B139" s="149">
        <f>B140+B141</f>
        <v>0</v>
      </c>
      <c r="C139" s="149">
        <f>C140+C141</f>
        <v>0</v>
      </c>
      <c r="D139" s="47"/>
      <c r="E139" s="149">
        <f>E140+E141</f>
        <v>0</v>
      </c>
      <c r="F139" s="150">
        <f>IF(E139=0,0,E139-C139)</f>
        <v>0</v>
      </c>
      <c r="G139" s="149">
        <f>G140+G141</f>
        <v>0</v>
      </c>
      <c r="H139" s="47"/>
    </row>
    <row r="140" spans="1:10" ht="18" customHeight="1">
      <c r="A140" s="44" t="s">
        <v>108</v>
      </c>
      <c r="B140" s="46"/>
      <c r="C140" s="46"/>
      <c r="D140" s="47"/>
      <c r="E140" s="46"/>
      <c r="F140" s="73">
        <f>IF(E140=0,0,E140-C140)</f>
        <v>0</v>
      </c>
      <c r="G140" s="46"/>
      <c r="H140" s="47"/>
      <c r="I140" s="5"/>
      <c r="J140" s="5"/>
    </row>
    <row r="141" spans="1:10" ht="18" customHeight="1">
      <c r="A141" s="44" t="s">
        <v>86</v>
      </c>
      <c r="B141" s="46"/>
      <c r="C141" s="46"/>
      <c r="D141" s="47"/>
      <c r="E141" s="46"/>
      <c r="F141" s="73">
        <f aca="true" t="shared" si="7" ref="F141:F146">IF(E141=0,0,E141-C141)</f>
        <v>0</v>
      </c>
      <c r="G141" s="46"/>
      <c r="H141" s="47"/>
      <c r="I141" s="5"/>
      <c r="J141" s="5"/>
    </row>
    <row r="142" spans="1:10" ht="18" customHeight="1">
      <c r="A142" s="44" t="s">
        <v>42</v>
      </c>
      <c r="B142" s="46"/>
      <c r="C142" s="46"/>
      <c r="D142" s="47"/>
      <c r="E142" s="46"/>
      <c r="F142" s="73">
        <f t="shared" si="7"/>
        <v>0</v>
      </c>
      <c r="G142" s="46"/>
      <c r="H142" s="47"/>
      <c r="I142" s="5"/>
      <c r="J142" s="5"/>
    </row>
    <row r="143" spans="1:10" ht="18" customHeight="1" hidden="1" thickBot="1">
      <c r="A143" s="148"/>
      <c r="B143" s="46"/>
      <c r="C143" s="49"/>
      <c r="D143" s="47" t="e">
        <f>(C143/C211)*100</f>
        <v>#DIV/0!</v>
      </c>
      <c r="E143" s="49"/>
      <c r="F143" s="73">
        <f t="shared" si="7"/>
        <v>0</v>
      </c>
      <c r="G143" s="49"/>
      <c r="H143" s="50"/>
      <c r="I143" s="5"/>
      <c r="J143" s="5"/>
    </row>
    <row r="144" spans="1:10" ht="18" customHeight="1">
      <c r="A144" s="44" t="s">
        <v>43</v>
      </c>
      <c r="B144" s="46"/>
      <c r="C144" s="46"/>
      <c r="D144" s="47"/>
      <c r="E144" s="46"/>
      <c r="F144" s="73">
        <f t="shared" si="7"/>
        <v>0</v>
      </c>
      <c r="G144" s="46"/>
      <c r="H144" s="47"/>
      <c r="I144" s="5"/>
      <c r="J144" s="5"/>
    </row>
    <row r="145" spans="1:10" ht="18" customHeight="1">
      <c r="A145" s="81" t="s">
        <v>87</v>
      </c>
      <c r="B145" s="46"/>
      <c r="C145" s="49"/>
      <c r="D145" s="47"/>
      <c r="E145" s="49"/>
      <c r="F145" s="73">
        <f t="shared" si="7"/>
        <v>0</v>
      </c>
      <c r="G145" s="49"/>
      <c r="H145" s="50"/>
      <c r="I145" s="5"/>
      <c r="J145" s="5"/>
    </row>
    <row r="146" spans="1:10" ht="18" customHeight="1" thickBot="1">
      <c r="A146" s="163"/>
      <c r="B146" s="46"/>
      <c r="C146" s="52"/>
      <c r="D146" s="53"/>
      <c r="E146" s="52"/>
      <c r="F146" s="73">
        <f t="shared" si="7"/>
        <v>0</v>
      </c>
      <c r="G146" s="52"/>
      <c r="H146" s="53"/>
      <c r="I146" s="5"/>
      <c r="J146" s="5"/>
    </row>
    <row r="147" spans="1:10" ht="18" customHeight="1" thickBot="1">
      <c r="A147" s="54" t="s">
        <v>44</v>
      </c>
      <c r="B147" s="145">
        <f>B136+B137+B138+B146</f>
        <v>0</v>
      </c>
      <c r="C147" s="145">
        <f>C136+C137+C138+C146</f>
        <v>0</v>
      </c>
      <c r="D147" s="146" t="e">
        <f>IF(C147=0,B147/$B$215*100,C147/$C$215*100)</f>
        <v>#DIV/0!</v>
      </c>
      <c r="E147" s="145">
        <f>E136+E137+E138+E146</f>
        <v>0</v>
      </c>
      <c r="F147" s="147">
        <f>IF(E147=0,0,E147-C147)</f>
        <v>0</v>
      </c>
      <c r="G147" s="145">
        <f>G136+G137+G138+G146</f>
        <v>0</v>
      </c>
      <c r="H147" s="146" t="e">
        <f>(G147/G215)*100</f>
        <v>#DIV/0!</v>
      </c>
      <c r="I147" s="5"/>
      <c r="J147" s="5"/>
    </row>
    <row r="148" spans="1:10" ht="18" customHeight="1" hidden="1">
      <c r="A148" s="57"/>
      <c r="B148" s="86"/>
      <c r="C148" s="87"/>
      <c r="D148" s="88"/>
      <c r="E148" s="87"/>
      <c r="F148" s="87"/>
      <c r="G148" s="87"/>
      <c r="H148" s="88"/>
      <c r="I148" s="5"/>
      <c r="J148" s="5"/>
    </row>
    <row r="149" spans="1:10" ht="9" customHeight="1">
      <c r="A149" s="206"/>
      <c r="B149" s="207"/>
      <c r="C149" s="208"/>
      <c r="D149" s="208"/>
      <c r="E149" s="208"/>
      <c r="F149" s="208"/>
      <c r="G149" s="208"/>
      <c r="H149" s="209"/>
      <c r="I149" s="5"/>
      <c r="J149" s="5"/>
    </row>
    <row r="150" spans="1:10" ht="18" customHeight="1">
      <c r="A150" s="191" t="s">
        <v>142</v>
      </c>
      <c r="B150" s="46"/>
      <c r="C150" s="46"/>
      <c r="D150" s="47"/>
      <c r="E150" s="170"/>
      <c r="F150" s="73">
        <f>IF(E150=0,0,E150-C150)</f>
        <v>0</v>
      </c>
      <c r="G150" s="170"/>
      <c r="H150" s="47"/>
      <c r="I150" s="5"/>
      <c r="J150" s="5"/>
    </row>
    <row r="151" spans="1:10" ht="18" customHeight="1">
      <c r="A151" s="191" t="s">
        <v>143</v>
      </c>
      <c r="B151" s="83"/>
      <c r="C151" s="83"/>
      <c r="D151" s="90"/>
      <c r="E151" s="171"/>
      <c r="F151" s="73">
        <f>IF(E151=0,0,E151-C151)</f>
        <v>0</v>
      </c>
      <c r="G151" s="171"/>
      <c r="H151" s="90"/>
      <c r="I151" s="5"/>
      <c r="J151" s="5"/>
    </row>
    <row r="152" spans="1:10" ht="9" customHeight="1">
      <c r="A152" s="217"/>
      <c r="B152" s="217"/>
      <c r="C152" s="218"/>
      <c r="D152" s="218"/>
      <c r="E152" s="218"/>
      <c r="F152" s="218"/>
      <c r="G152" s="218"/>
      <c r="H152" s="218"/>
      <c r="I152" s="5"/>
      <c r="J152" s="5"/>
    </row>
    <row r="153" spans="1:10" ht="18" customHeight="1">
      <c r="A153" s="72" t="s">
        <v>110</v>
      </c>
      <c r="B153" s="43"/>
      <c r="C153" s="43"/>
      <c r="D153" s="47"/>
      <c r="E153" s="43"/>
      <c r="F153" s="43"/>
      <c r="G153" s="43"/>
      <c r="H153" s="90"/>
      <c r="I153" s="5"/>
      <c r="J153" s="5"/>
    </row>
    <row r="154" spans="1:10" ht="18" customHeight="1">
      <c r="A154" s="44" t="s">
        <v>46</v>
      </c>
      <c r="B154" s="82"/>
      <c r="C154" s="82"/>
      <c r="D154" s="47"/>
      <c r="E154" s="82"/>
      <c r="F154" s="73">
        <f aca="true" t="shared" si="8" ref="F154:F161">IF(E154=0,0,E154-C154)</f>
        <v>0</v>
      </c>
      <c r="G154" s="82"/>
      <c r="H154" s="47"/>
      <c r="I154" s="5"/>
      <c r="J154" s="5"/>
    </row>
    <row r="155" spans="1:10" ht="18" customHeight="1">
      <c r="A155" s="44" t="s">
        <v>47</v>
      </c>
      <c r="B155" s="82"/>
      <c r="C155" s="46"/>
      <c r="D155" s="47"/>
      <c r="E155" s="46"/>
      <c r="F155" s="73">
        <f t="shared" si="8"/>
        <v>0</v>
      </c>
      <c r="G155" s="46"/>
      <c r="H155" s="47"/>
      <c r="I155" s="5"/>
      <c r="J155" s="5"/>
    </row>
    <row r="156" spans="1:10" ht="18" customHeight="1">
      <c r="A156" s="44" t="s">
        <v>48</v>
      </c>
      <c r="B156" s="82"/>
      <c r="C156" s="46"/>
      <c r="D156" s="47"/>
      <c r="E156" s="46"/>
      <c r="F156" s="73">
        <f t="shared" si="8"/>
        <v>0</v>
      </c>
      <c r="G156" s="46"/>
      <c r="H156" s="47"/>
      <c r="I156" s="5"/>
      <c r="J156" s="5"/>
    </row>
    <row r="157" spans="1:8" s="17" customFormat="1" ht="18" customHeight="1">
      <c r="A157" s="44" t="s">
        <v>49</v>
      </c>
      <c r="B157" s="149">
        <f>B158+B159</f>
        <v>0</v>
      </c>
      <c r="C157" s="149">
        <f>C158+C159</f>
        <v>0</v>
      </c>
      <c r="D157" s="47"/>
      <c r="E157" s="149">
        <f>E158+E159</f>
        <v>0</v>
      </c>
      <c r="F157" s="150">
        <f t="shared" si="8"/>
        <v>0</v>
      </c>
      <c r="G157" s="149">
        <f>G158+G159</f>
        <v>0</v>
      </c>
      <c r="H157" s="47"/>
    </row>
    <row r="158" spans="1:8" s="17" customFormat="1" ht="18" customHeight="1">
      <c r="A158" s="44" t="s">
        <v>82</v>
      </c>
      <c r="B158" s="46"/>
      <c r="C158" s="46"/>
      <c r="D158" s="47"/>
      <c r="E158" s="46"/>
      <c r="F158" s="73">
        <f t="shared" si="8"/>
        <v>0</v>
      </c>
      <c r="G158" s="46"/>
      <c r="H158" s="47"/>
    </row>
    <row r="159" spans="1:8" s="17" customFormat="1" ht="18" customHeight="1">
      <c r="A159" s="81" t="s">
        <v>88</v>
      </c>
      <c r="B159" s="46"/>
      <c r="C159" s="49"/>
      <c r="D159" s="47"/>
      <c r="E159" s="49"/>
      <c r="F159" s="73">
        <f t="shared" si="8"/>
        <v>0</v>
      </c>
      <c r="G159" s="49"/>
      <c r="H159" s="50"/>
    </row>
    <row r="160" spans="1:8" s="17" customFormat="1" ht="18" customHeight="1" thickBot="1">
      <c r="A160" s="62"/>
      <c r="B160" s="46"/>
      <c r="C160" s="52"/>
      <c r="D160" s="53"/>
      <c r="E160" s="52"/>
      <c r="F160" s="73">
        <f t="shared" si="8"/>
        <v>0</v>
      </c>
      <c r="G160" s="52"/>
      <c r="H160" s="53"/>
    </row>
    <row r="161" spans="1:10" ht="18" customHeight="1" thickBot="1">
      <c r="A161" s="54" t="s">
        <v>45</v>
      </c>
      <c r="B161" s="145">
        <f>B154+B155+B156+B157+B160</f>
        <v>0</v>
      </c>
      <c r="C161" s="145">
        <f>C154+C155+C156+C157+C160</f>
        <v>0</v>
      </c>
      <c r="D161" s="146" t="e">
        <f>IF(C161=0,B161/$B$215*100,C161/$C$215*100)</f>
        <v>#DIV/0!</v>
      </c>
      <c r="E161" s="145">
        <f>E154+E155+E156+E157+E160</f>
        <v>0</v>
      </c>
      <c r="F161" s="147">
        <f t="shared" si="8"/>
        <v>0</v>
      </c>
      <c r="G161" s="145">
        <f>G154+G155+G156+G157+G160</f>
        <v>0</v>
      </c>
      <c r="H161" s="146" t="e">
        <f>(G161/G215)*100</f>
        <v>#DIV/0!</v>
      </c>
      <c r="I161" s="5"/>
      <c r="J161" s="5"/>
    </row>
    <row r="162" spans="1:10" ht="9" customHeight="1">
      <c r="A162" s="224"/>
      <c r="B162" s="213"/>
      <c r="C162" s="214"/>
      <c r="D162" s="214"/>
      <c r="E162" s="214"/>
      <c r="F162" s="214"/>
      <c r="G162" s="214"/>
      <c r="H162" s="225"/>
      <c r="I162" s="5"/>
      <c r="J162" s="5"/>
    </row>
    <row r="163" spans="1:10" ht="18" customHeight="1">
      <c r="A163" s="191" t="s">
        <v>144</v>
      </c>
      <c r="B163" s="68"/>
      <c r="C163" s="68"/>
      <c r="D163" s="66"/>
      <c r="E163" s="172"/>
      <c r="F163" s="73">
        <f>IF(E163=0,0,E163-C163)</f>
        <v>0</v>
      </c>
      <c r="G163" s="172"/>
      <c r="H163" s="66"/>
      <c r="I163" s="5"/>
      <c r="J163" s="5"/>
    </row>
    <row r="164" spans="1:10" ht="18" customHeight="1">
      <c r="A164" s="191" t="s">
        <v>145</v>
      </c>
      <c r="B164" s="46"/>
      <c r="C164" s="46"/>
      <c r="D164" s="47"/>
      <c r="E164" s="170"/>
      <c r="F164" s="73">
        <f>IF(E164=0,0,E164-C164)</f>
        <v>0</v>
      </c>
      <c r="G164" s="170"/>
      <c r="H164" s="47"/>
      <c r="I164" s="5"/>
      <c r="J164" s="5"/>
    </row>
    <row r="165" spans="1:10" ht="9" customHeight="1" thickBot="1">
      <c r="A165" s="226"/>
      <c r="B165" s="226"/>
      <c r="C165" s="227"/>
      <c r="D165" s="227"/>
      <c r="E165" s="227"/>
      <c r="F165" s="227"/>
      <c r="G165" s="227"/>
      <c r="H165" s="227"/>
      <c r="I165" s="5"/>
      <c r="J165" s="5"/>
    </row>
    <row r="166" spans="1:10" ht="18" customHeight="1" thickBot="1">
      <c r="A166" s="91" t="s">
        <v>50</v>
      </c>
      <c r="B166" s="151">
        <f>B70+B133+B147+B161</f>
        <v>0</v>
      </c>
      <c r="C166" s="151">
        <f>C70+C133+C147+C161</f>
        <v>0</v>
      </c>
      <c r="D166" s="146" t="e">
        <f>IF(C166=0,B166/$B$215*100,C166/$C$215*100)</f>
        <v>#DIV/0!</v>
      </c>
      <c r="E166" s="152">
        <f>E70+E133+E147+E161</f>
        <v>0</v>
      </c>
      <c r="F166" s="152">
        <f>IF(E166=0,0,E166-C166)</f>
        <v>0</v>
      </c>
      <c r="G166" s="152">
        <f>G70+G133+G147+G161</f>
        <v>0</v>
      </c>
      <c r="H166" s="146" t="e">
        <f>(G166/G215)*100</f>
        <v>#DIV/0!</v>
      </c>
      <c r="I166" s="5"/>
      <c r="J166" s="5"/>
    </row>
    <row r="167" spans="1:10" ht="18" customHeight="1" hidden="1">
      <c r="A167" s="92"/>
      <c r="B167" s="93"/>
      <c r="C167" s="59"/>
      <c r="D167" s="60"/>
      <c r="E167" s="59"/>
      <c r="F167" s="59"/>
      <c r="G167" s="59"/>
      <c r="H167" s="60"/>
      <c r="I167" s="5"/>
      <c r="J167" s="5"/>
    </row>
    <row r="168" spans="1:10" ht="18" customHeight="1" hidden="1">
      <c r="A168" s="92"/>
      <c r="B168" s="93"/>
      <c r="C168" s="59"/>
      <c r="D168" s="60"/>
      <c r="E168" s="59"/>
      <c r="F168" s="59"/>
      <c r="G168" s="59"/>
      <c r="H168" s="60"/>
      <c r="I168" s="5"/>
      <c r="J168" s="5"/>
    </row>
    <row r="169" spans="1:10" ht="18" customHeight="1">
      <c r="A169" s="219" t="s">
        <v>11</v>
      </c>
      <c r="B169" s="221" t="s">
        <v>148</v>
      </c>
      <c r="C169" s="221" t="s">
        <v>147</v>
      </c>
      <c r="D169" s="215" t="s">
        <v>105</v>
      </c>
      <c r="E169" s="221" t="s">
        <v>150</v>
      </c>
      <c r="F169" s="221" t="s">
        <v>106</v>
      </c>
      <c r="G169" s="221" t="s">
        <v>149</v>
      </c>
      <c r="H169" s="215" t="s">
        <v>105</v>
      </c>
      <c r="I169" s="5"/>
      <c r="J169" s="5"/>
    </row>
    <row r="170" spans="1:10" ht="18" customHeight="1">
      <c r="A170" s="220"/>
      <c r="B170" s="222"/>
      <c r="C170" s="222"/>
      <c r="D170" s="223"/>
      <c r="E170" s="222"/>
      <c r="F170" s="222"/>
      <c r="G170" s="222"/>
      <c r="H170" s="223"/>
      <c r="I170" s="5"/>
      <c r="J170" s="5"/>
    </row>
    <row r="171" spans="1:10" ht="18" customHeight="1">
      <c r="A171" s="72" t="s">
        <v>84</v>
      </c>
      <c r="B171" s="73"/>
      <c r="C171" s="73"/>
      <c r="D171" s="47"/>
      <c r="E171" s="73"/>
      <c r="F171" s="73"/>
      <c r="G171" s="73"/>
      <c r="H171" s="47"/>
      <c r="I171" s="5"/>
      <c r="J171" s="5"/>
    </row>
    <row r="172" spans="1:10" ht="18" customHeight="1">
      <c r="A172" s="94" t="s">
        <v>118</v>
      </c>
      <c r="B172" s="46"/>
      <c r="C172" s="46"/>
      <c r="D172" s="47"/>
      <c r="E172" s="46"/>
      <c r="F172" s="73">
        <f>IF(E172=0,0,E172-C172)</f>
        <v>0</v>
      </c>
      <c r="G172" s="46"/>
      <c r="H172" s="47"/>
      <c r="I172" s="5"/>
      <c r="J172" s="5"/>
    </row>
    <row r="173" spans="1:10" ht="18" customHeight="1">
      <c r="A173" s="94" t="s">
        <v>119</v>
      </c>
      <c r="B173" s="46"/>
      <c r="C173" s="46"/>
      <c r="D173" s="47"/>
      <c r="E173" s="46"/>
      <c r="F173" s="73">
        <f aca="true" t="shared" si="9" ref="F173:F193">IF(E173=0,0,E173-C173)</f>
        <v>0</v>
      </c>
      <c r="G173" s="46"/>
      <c r="H173" s="47"/>
      <c r="I173" s="5"/>
      <c r="J173" s="5"/>
    </row>
    <row r="174" spans="1:10" ht="18" customHeight="1">
      <c r="A174" s="94" t="s">
        <v>120</v>
      </c>
      <c r="B174" s="46"/>
      <c r="C174" s="46"/>
      <c r="D174" s="47"/>
      <c r="E174" s="46"/>
      <c r="F174" s="73">
        <f t="shared" si="9"/>
        <v>0</v>
      </c>
      <c r="G174" s="46"/>
      <c r="H174" s="47"/>
      <c r="I174" s="5"/>
      <c r="J174" s="5"/>
    </row>
    <row r="175" spans="1:10" ht="18" customHeight="1">
      <c r="A175" s="94" t="s">
        <v>121</v>
      </c>
      <c r="B175" s="46"/>
      <c r="C175" s="46"/>
      <c r="D175" s="47"/>
      <c r="E175" s="46"/>
      <c r="F175" s="73">
        <f t="shared" si="9"/>
        <v>0</v>
      </c>
      <c r="G175" s="46"/>
      <c r="H175" s="47"/>
      <c r="I175" s="5"/>
      <c r="J175" s="5"/>
    </row>
    <row r="176" spans="1:10" ht="18" customHeight="1">
      <c r="A176" s="94" t="s">
        <v>122</v>
      </c>
      <c r="B176" s="46"/>
      <c r="C176" s="46"/>
      <c r="D176" s="47"/>
      <c r="E176" s="46"/>
      <c r="F176" s="73">
        <f t="shared" si="9"/>
        <v>0</v>
      </c>
      <c r="G176" s="46"/>
      <c r="H176" s="47"/>
      <c r="I176" s="5"/>
      <c r="J176" s="5"/>
    </row>
    <row r="177" spans="1:10" ht="18" customHeight="1">
      <c r="A177" s="94" t="s">
        <v>123</v>
      </c>
      <c r="B177" s="46"/>
      <c r="C177" s="46"/>
      <c r="D177" s="47"/>
      <c r="E177" s="46"/>
      <c r="F177" s="73">
        <f t="shared" si="9"/>
        <v>0</v>
      </c>
      <c r="G177" s="46"/>
      <c r="H177" s="47"/>
      <c r="I177" s="5"/>
      <c r="J177" s="5"/>
    </row>
    <row r="178" spans="1:10" ht="18" customHeight="1">
      <c r="A178" s="94" t="s">
        <v>124</v>
      </c>
      <c r="B178" s="46"/>
      <c r="C178" s="46"/>
      <c r="D178" s="47"/>
      <c r="E178" s="46"/>
      <c r="F178" s="73">
        <f t="shared" si="9"/>
        <v>0</v>
      </c>
      <c r="G178" s="46"/>
      <c r="H178" s="47"/>
      <c r="I178" s="5"/>
      <c r="J178" s="5"/>
    </row>
    <row r="179" spans="1:10" ht="18" customHeight="1">
      <c r="A179" s="94" t="s">
        <v>129</v>
      </c>
      <c r="B179" s="46"/>
      <c r="C179" s="46"/>
      <c r="D179" s="47"/>
      <c r="E179" s="46"/>
      <c r="F179" s="73">
        <f t="shared" si="9"/>
        <v>0</v>
      </c>
      <c r="G179" s="46"/>
      <c r="H179" s="47"/>
      <c r="I179" s="5"/>
      <c r="J179" s="5"/>
    </row>
    <row r="180" spans="1:10" ht="18" customHeight="1">
      <c r="A180" s="94" t="s">
        <v>127</v>
      </c>
      <c r="B180" s="46"/>
      <c r="C180" s="46"/>
      <c r="D180" s="47"/>
      <c r="E180" s="46"/>
      <c r="F180" s="73">
        <f t="shared" si="9"/>
        <v>0</v>
      </c>
      <c r="G180" s="46"/>
      <c r="H180" s="47"/>
      <c r="I180" s="5"/>
      <c r="J180" s="5"/>
    </row>
    <row r="181" spans="1:8" s="17" customFormat="1" ht="18" customHeight="1">
      <c r="A181" s="94" t="s">
        <v>125</v>
      </c>
      <c r="B181" s="46"/>
      <c r="C181" s="46"/>
      <c r="D181" s="47"/>
      <c r="E181" s="46"/>
      <c r="F181" s="73">
        <f t="shared" si="9"/>
        <v>0</v>
      </c>
      <c r="G181" s="46"/>
      <c r="H181" s="47"/>
    </row>
    <row r="182" spans="1:8" s="17" customFormat="1" ht="18" customHeight="1">
      <c r="A182" s="94" t="s">
        <v>126</v>
      </c>
      <c r="B182" s="46"/>
      <c r="C182" s="46"/>
      <c r="D182" s="47"/>
      <c r="E182" s="46"/>
      <c r="F182" s="73">
        <f t="shared" si="9"/>
        <v>0</v>
      </c>
      <c r="G182" s="46"/>
      <c r="H182" s="47"/>
    </row>
    <row r="183" spans="1:10" ht="18" customHeight="1">
      <c r="A183" s="94" t="s">
        <v>128</v>
      </c>
      <c r="B183" s="46"/>
      <c r="C183" s="46"/>
      <c r="D183" s="47"/>
      <c r="E183" s="46"/>
      <c r="F183" s="73">
        <f t="shared" si="9"/>
        <v>0</v>
      </c>
      <c r="G183" s="46"/>
      <c r="H183" s="47"/>
      <c r="I183" s="5"/>
      <c r="J183" s="5"/>
    </row>
    <row r="184" spans="1:10" ht="18" customHeight="1">
      <c r="A184" s="94" t="s">
        <v>130</v>
      </c>
      <c r="B184" s="46"/>
      <c r="C184" s="46"/>
      <c r="D184" s="47"/>
      <c r="E184" s="46"/>
      <c r="F184" s="73">
        <f t="shared" si="9"/>
        <v>0</v>
      </c>
      <c r="G184" s="46"/>
      <c r="H184" s="47"/>
      <c r="I184" s="5"/>
      <c r="J184" s="5"/>
    </row>
    <row r="185" spans="1:10" ht="18" customHeight="1">
      <c r="A185" s="94" t="s">
        <v>131</v>
      </c>
      <c r="B185" s="46"/>
      <c r="C185" s="46"/>
      <c r="D185" s="47"/>
      <c r="E185" s="46"/>
      <c r="F185" s="73">
        <f t="shared" si="9"/>
        <v>0</v>
      </c>
      <c r="G185" s="46"/>
      <c r="H185" s="47"/>
      <c r="I185" s="5"/>
      <c r="J185" s="5"/>
    </row>
    <row r="186" spans="1:10" ht="18" customHeight="1">
      <c r="A186" s="94" t="s">
        <v>132</v>
      </c>
      <c r="B186" s="46"/>
      <c r="C186" s="46"/>
      <c r="D186" s="47"/>
      <c r="E186" s="46"/>
      <c r="F186" s="73">
        <f t="shared" si="9"/>
        <v>0</v>
      </c>
      <c r="G186" s="46"/>
      <c r="H186" s="47"/>
      <c r="I186" s="5"/>
      <c r="J186" s="5"/>
    </row>
    <row r="187" spans="1:10" ht="18" customHeight="1">
      <c r="A187" s="75" t="s">
        <v>133</v>
      </c>
      <c r="B187" s="46"/>
      <c r="C187" s="46"/>
      <c r="D187" s="47"/>
      <c r="E187" s="46"/>
      <c r="F187" s="73">
        <f t="shared" si="9"/>
        <v>0</v>
      </c>
      <c r="G187" s="46"/>
      <c r="H187" s="47"/>
      <c r="I187" s="5"/>
      <c r="J187" s="5"/>
    </row>
    <row r="188" spans="1:10" ht="18" customHeight="1" hidden="1">
      <c r="A188" s="94"/>
      <c r="B188" s="46"/>
      <c r="C188" s="46"/>
      <c r="D188" s="47" t="e">
        <f>(C188/C208)*100</f>
        <v>#DIV/0!</v>
      </c>
      <c r="E188" s="46"/>
      <c r="F188" s="73">
        <f t="shared" si="9"/>
        <v>0</v>
      </c>
      <c r="G188" s="46"/>
      <c r="H188" s="47"/>
      <c r="I188" s="5"/>
      <c r="J188" s="5"/>
    </row>
    <row r="189" spans="1:10" ht="18" customHeight="1" hidden="1">
      <c r="A189" s="94"/>
      <c r="B189" s="46"/>
      <c r="C189" s="46"/>
      <c r="D189" s="47" t="e">
        <f>(C189/C209)*100</f>
        <v>#DIV/0!</v>
      </c>
      <c r="E189" s="46"/>
      <c r="F189" s="73">
        <f t="shared" si="9"/>
        <v>0</v>
      </c>
      <c r="G189" s="46"/>
      <c r="H189" s="47"/>
      <c r="I189" s="5"/>
      <c r="J189" s="5"/>
    </row>
    <row r="190" spans="1:10" ht="18" customHeight="1" hidden="1">
      <c r="A190" s="94"/>
      <c r="B190" s="46"/>
      <c r="C190" s="46"/>
      <c r="D190" s="47" t="e">
        <f>(C190/C210)*100</f>
        <v>#DIV/0!</v>
      </c>
      <c r="E190" s="46"/>
      <c r="F190" s="73">
        <f t="shared" si="9"/>
        <v>0</v>
      </c>
      <c r="G190" s="46"/>
      <c r="H190" s="47"/>
      <c r="I190" s="5"/>
      <c r="J190" s="5"/>
    </row>
    <row r="191" spans="1:10" ht="18" customHeight="1" hidden="1" thickBot="1">
      <c r="A191" s="94"/>
      <c r="B191" s="46"/>
      <c r="C191" s="46"/>
      <c r="D191" s="47" t="e">
        <f>(C191/C211)*100</f>
        <v>#DIV/0!</v>
      </c>
      <c r="E191" s="46"/>
      <c r="F191" s="73">
        <f t="shared" si="9"/>
        <v>0</v>
      </c>
      <c r="G191" s="46"/>
      <c r="H191" s="47"/>
      <c r="I191" s="5"/>
      <c r="J191" s="5"/>
    </row>
    <row r="192" spans="1:10" ht="18" customHeight="1">
      <c r="A192" s="173"/>
      <c r="B192" s="46"/>
      <c r="C192" s="49"/>
      <c r="D192" s="47"/>
      <c r="E192" s="49"/>
      <c r="F192" s="73">
        <f t="shared" si="9"/>
        <v>0</v>
      </c>
      <c r="G192" s="49"/>
      <c r="H192" s="47"/>
      <c r="I192" s="5"/>
      <c r="J192" s="5"/>
    </row>
    <row r="193" spans="1:10" ht="18" customHeight="1" thickBot="1">
      <c r="A193" s="51"/>
      <c r="B193" s="46"/>
      <c r="C193" s="46"/>
      <c r="D193" s="53"/>
      <c r="E193" s="46"/>
      <c r="F193" s="73">
        <f t="shared" si="9"/>
        <v>0</v>
      </c>
      <c r="G193" s="46"/>
      <c r="H193" s="47"/>
      <c r="I193" s="5"/>
      <c r="J193" s="5"/>
    </row>
    <row r="194" spans="1:10" ht="18" customHeight="1" hidden="1" thickBot="1">
      <c r="A194" s="51"/>
      <c r="B194" s="95"/>
      <c r="C194" s="52"/>
      <c r="D194" s="55" t="e">
        <f>(C194/C214)*100</f>
        <v>#DIV/0!</v>
      </c>
      <c r="E194" s="52"/>
      <c r="F194" s="49">
        <f>E194-C194</f>
        <v>0</v>
      </c>
      <c r="G194" s="52"/>
      <c r="H194" s="160"/>
      <c r="I194" s="5"/>
      <c r="J194" s="5"/>
    </row>
    <row r="195" spans="1:10" ht="18" customHeight="1" thickBot="1">
      <c r="A195" s="96" t="s">
        <v>51</v>
      </c>
      <c r="B195" s="153">
        <f>B172+B173+B174+B175+B176+B177+B178+B179+B180+B181+B182+B183+B184+B185+B186+B187+B192+B193</f>
        <v>0</v>
      </c>
      <c r="C195" s="153">
        <f>C172+C173+C174+C175+C176+C177+C178+C179+C180+C181+C182+C183+C184+C185+C186+C187+C192+C193</f>
        <v>0</v>
      </c>
      <c r="D195" s="146" t="e">
        <f>IF(C195=0,B195/$B$215*100,C195/$C$215*100)</f>
        <v>#DIV/0!</v>
      </c>
      <c r="E195" s="153">
        <f>E172+E173+E174+E175+E176+E177+E178+E179+E180+E181+E182+E183+E184+E185+E186+E187+E192+E193</f>
        <v>0</v>
      </c>
      <c r="F195" s="147">
        <f>IF(E195=0,0,E195-C195)</f>
        <v>0</v>
      </c>
      <c r="G195" s="153">
        <f>G172+G173+G174+G175+G176+G177+G178+G179+G180+G181+G182+G183+G184+G185+G186+G187+G192+G193</f>
        <v>0</v>
      </c>
      <c r="H195" s="154" t="e">
        <f>(G195/G215)*100</f>
        <v>#DIV/0!</v>
      </c>
      <c r="I195" s="5"/>
      <c r="J195" s="5"/>
    </row>
    <row r="196" spans="1:10" ht="18" customHeight="1" hidden="1">
      <c r="A196" s="97"/>
      <c r="B196" s="98"/>
      <c r="C196" s="89"/>
      <c r="D196" s="60"/>
      <c r="E196" s="89"/>
      <c r="F196" s="59"/>
      <c r="G196" s="89"/>
      <c r="H196" s="60"/>
      <c r="I196" s="5"/>
      <c r="J196" s="5"/>
    </row>
    <row r="197" spans="1:10" ht="9" customHeight="1">
      <c r="A197" s="228"/>
      <c r="B197" s="228"/>
      <c r="C197" s="218"/>
      <c r="D197" s="218"/>
      <c r="E197" s="218"/>
      <c r="F197" s="218"/>
      <c r="G197" s="218"/>
      <c r="H197" s="218"/>
      <c r="I197" s="5"/>
      <c r="J197" s="5"/>
    </row>
    <row r="198" spans="1:10" ht="18" customHeight="1">
      <c r="A198" s="72" t="s">
        <v>111</v>
      </c>
      <c r="B198" s="73"/>
      <c r="C198" s="73"/>
      <c r="D198" s="47"/>
      <c r="E198" s="73"/>
      <c r="F198" s="73"/>
      <c r="G198" s="73"/>
      <c r="H198" s="47"/>
      <c r="I198" s="5"/>
      <c r="J198" s="5"/>
    </row>
    <row r="199" spans="1:10" ht="18" customHeight="1">
      <c r="A199" s="44" t="s">
        <v>53</v>
      </c>
      <c r="B199" s="46"/>
      <c r="C199" s="46"/>
      <c r="D199" s="47"/>
      <c r="E199" s="46"/>
      <c r="F199" s="73">
        <f>IF(E199=0,0,E199-C199)</f>
        <v>0</v>
      </c>
      <c r="G199" s="46"/>
      <c r="H199" s="47"/>
      <c r="I199" s="5"/>
      <c r="J199" s="5"/>
    </row>
    <row r="200" spans="1:10" ht="18" customHeight="1">
      <c r="A200" s="44" t="s">
        <v>52</v>
      </c>
      <c r="B200" s="46"/>
      <c r="C200" s="46"/>
      <c r="D200" s="47"/>
      <c r="E200" s="46"/>
      <c r="F200" s="73">
        <f>IF(E200=0,0,E200-C200)</f>
        <v>0</v>
      </c>
      <c r="G200" s="46"/>
      <c r="H200" s="47"/>
      <c r="I200" s="5"/>
      <c r="J200" s="5"/>
    </row>
    <row r="201" spans="1:10" ht="18" customHeight="1">
      <c r="A201" s="44" t="s">
        <v>54</v>
      </c>
      <c r="B201" s="46"/>
      <c r="C201" s="46"/>
      <c r="D201" s="47"/>
      <c r="E201" s="46"/>
      <c r="F201" s="73">
        <f>IF(E201=0,0,E201-C201)</f>
        <v>0</v>
      </c>
      <c r="G201" s="46"/>
      <c r="H201" s="47"/>
      <c r="I201" s="5"/>
      <c r="J201" s="5"/>
    </row>
    <row r="202" spans="1:10" ht="18" customHeight="1" thickBot="1">
      <c r="A202" s="48"/>
      <c r="B202" s="46"/>
      <c r="C202" s="46"/>
      <c r="D202" s="53"/>
      <c r="E202" s="46"/>
      <c r="F202" s="73">
        <f>IF(E202=0,0,E202-C202)</f>
        <v>0</v>
      </c>
      <c r="G202" s="46"/>
      <c r="H202" s="47"/>
      <c r="I202" s="5"/>
      <c r="J202" s="5"/>
    </row>
    <row r="203" spans="1:10" ht="18" customHeight="1" hidden="1">
      <c r="A203" s="48"/>
      <c r="B203" s="100"/>
      <c r="C203" s="82"/>
      <c r="D203" s="55" t="e">
        <f>(C203/C212)*100</f>
        <v>#DIV/0!</v>
      </c>
      <c r="E203" s="82"/>
      <c r="F203" s="46">
        <f>E203-C203</f>
        <v>0</v>
      </c>
      <c r="G203" s="82"/>
      <c r="H203" s="101"/>
      <c r="I203" s="5"/>
      <c r="J203" s="5"/>
    </row>
    <row r="204" spans="1:10" ht="18" customHeight="1" hidden="1">
      <c r="A204" s="48"/>
      <c r="B204" s="100"/>
      <c r="C204" s="82"/>
      <c r="D204" s="55" t="e">
        <f>(C204/C213)*100</f>
        <v>#DIV/0!</v>
      </c>
      <c r="E204" s="82"/>
      <c r="F204" s="46">
        <f>E204-C204</f>
        <v>0</v>
      </c>
      <c r="G204" s="82"/>
      <c r="H204" s="101"/>
      <c r="I204" s="5"/>
      <c r="J204" s="5"/>
    </row>
    <row r="205" spans="1:10" ht="18" customHeight="1" hidden="1" thickBot="1">
      <c r="A205" s="67"/>
      <c r="B205" s="102"/>
      <c r="C205" s="103"/>
      <c r="D205" s="55" t="e">
        <f>(C205/C214)*100</f>
        <v>#DIV/0!</v>
      </c>
      <c r="E205" s="103"/>
      <c r="F205" s="49">
        <f>E205-C205</f>
        <v>0</v>
      </c>
      <c r="G205" s="103"/>
      <c r="H205" s="104"/>
      <c r="I205" s="5"/>
      <c r="J205" s="5"/>
    </row>
    <row r="206" spans="1:10" ht="18" customHeight="1" thickBot="1">
      <c r="A206" s="54" t="s">
        <v>55</v>
      </c>
      <c r="B206" s="153">
        <f>SUM(B199:B202)</f>
        <v>0</v>
      </c>
      <c r="C206" s="153">
        <f>SUM(C199:C202)</f>
        <v>0</v>
      </c>
      <c r="D206" s="146" t="e">
        <f>IF(C206=0,B206/$B$215*100,C206/$C$215*100)</f>
        <v>#DIV/0!</v>
      </c>
      <c r="E206" s="153">
        <f>SUM(E199:E202)</f>
        <v>0</v>
      </c>
      <c r="F206" s="147">
        <f>IF(E206=0,0,E206-C206)</f>
        <v>0</v>
      </c>
      <c r="G206" s="153">
        <f>SUM(G199:G202)</f>
        <v>0</v>
      </c>
      <c r="H206" s="154" t="e">
        <f>(G206/G215)*100</f>
        <v>#DIV/0!</v>
      </c>
      <c r="I206" s="5"/>
      <c r="J206" s="5"/>
    </row>
    <row r="207" spans="1:8" s="17" customFormat="1" ht="9" customHeight="1">
      <c r="A207" s="213"/>
      <c r="B207" s="213"/>
      <c r="C207" s="214"/>
      <c r="D207" s="214"/>
      <c r="E207" s="214"/>
      <c r="F207" s="214"/>
      <c r="G207" s="214"/>
      <c r="H207" s="214"/>
    </row>
    <row r="208" spans="1:10" ht="18" customHeight="1" thickBot="1">
      <c r="A208" s="164" t="s">
        <v>112</v>
      </c>
      <c r="B208" s="105"/>
      <c r="C208" s="105"/>
      <c r="D208" s="50"/>
      <c r="E208" s="105"/>
      <c r="F208" s="105"/>
      <c r="G208" s="105"/>
      <c r="H208" s="50"/>
      <c r="I208" s="5"/>
      <c r="J208" s="5"/>
    </row>
    <row r="209" spans="1:10" ht="18" customHeight="1" thickBot="1">
      <c r="A209" s="96" t="s">
        <v>56</v>
      </c>
      <c r="B209" s="167"/>
      <c r="C209" s="167"/>
      <c r="D209" s="146" t="e">
        <f>IF(C209=0,B209/$B$215*100,C209/$C$215*100)</f>
        <v>#DIV/0!</v>
      </c>
      <c r="E209" s="167"/>
      <c r="F209" s="166">
        <f>IF(E209=0,0,E209-C209)</f>
        <v>0</v>
      </c>
      <c r="G209" s="167"/>
      <c r="H209" s="56" t="e">
        <f>(G209/G215)*100</f>
        <v>#DIV/0!</v>
      </c>
      <c r="I209" s="5"/>
      <c r="J209" s="5"/>
    </row>
    <row r="210" spans="1:10" ht="18" customHeight="1" hidden="1">
      <c r="A210" s="165"/>
      <c r="B210" s="107"/>
      <c r="C210" s="59"/>
      <c r="D210" s="108"/>
      <c r="E210" s="59"/>
      <c r="F210" s="59"/>
      <c r="G210" s="59"/>
      <c r="H210" s="108"/>
      <c r="I210" s="5"/>
      <c r="J210" s="5"/>
    </row>
    <row r="211" spans="1:10" ht="18" customHeight="1" hidden="1" thickBot="1">
      <c r="A211" s="106"/>
      <c r="B211" s="109"/>
      <c r="C211" s="89"/>
      <c r="D211" s="101"/>
      <c r="E211" s="89"/>
      <c r="F211" s="89"/>
      <c r="G211" s="89"/>
      <c r="H211" s="101"/>
      <c r="I211" s="5"/>
      <c r="J211" s="5"/>
    </row>
    <row r="212" spans="1:10" ht="18" customHeight="1" hidden="1" thickBot="1">
      <c r="A212" s="110"/>
      <c r="B212" s="111"/>
      <c r="C212" s="103"/>
      <c r="D212" s="104"/>
      <c r="E212" s="103"/>
      <c r="F212" s="103"/>
      <c r="G212" s="59"/>
      <c r="H212" s="104"/>
      <c r="I212" s="5"/>
      <c r="J212" s="5"/>
    </row>
    <row r="213" spans="1:10" ht="18" customHeight="1" hidden="1" thickBot="1">
      <c r="A213" s="112"/>
      <c r="B213" s="113"/>
      <c r="C213" s="114"/>
      <c r="D213" s="115"/>
      <c r="E213" s="114"/>
      <c r="F213" s="114"/>
      <c r="G213" s="114"/>
      <c r="H213" s="116"/>
      <c r="I213" s="5"/>
      <c r="J213" s="5"/>
    </row>
    <row r="214" spans="1:10" ht="18" customHeight="1" thickBot="1">
      <c r="A214" s="211"/>
      <c r="B214" s="211"/>
      <c r="C214" s="212"/>
      <c r="D214" s="212"/>
      <c r="E214" s="212"/>
      <c r="F214" s="212"/>
      <c r="G214" s="212"/>
      <c r="H214" s="212"/>
      <c r="I214" s="5"/>
      <c r="J214" s="5"/>
    </row>
    <row r="215" spans="1:10" ht="18" customHeight="1" thickBot="1">
      <c r="A215" s="117" t="s">
        <v>97</v>
      </c>
      <c r="B215" s="155">
        <f>B209+B206+B195+B161+B147+B131+B96+B82+B70</f>
        <v>0</v>
      </c>
      <c r="C215" s="155">
        <f>C209+C206+C195+C161+C147+C131+C96+C82+C70</f>
        <v>0</v>
      </c>
      <c r="D215" s="156">
        <v>1</v>
      </c>
      <c r="E215" s="155">
        <f>E209+E206+E195+E161+E147+E131+E96+E82+E70</f>
        <v>0</v>
      </c>
      <c r="F215" s="147">
        <f>IF(E215=0,0,E215-C215)</f>
        <v>0</v>
      </c>
      <c r="G215" s="155">
        <f>G209+G206+G195+G161+G147+G131+G96+G82+G70</f>
        <v>0</v>
      </c>
      <c r="H215" s="118">
        <v>1</v>
      </c>
      <c r="I215" s="5"/>
      <c r="J215" s="5"/>
    </row>
    <row r="216" spans="1:10" ht="18" customHeight="1" hidden="1">
      <c r="A216" s="119"/>
      <c r="B216" s="120"/>
      <c r="C216" s="122"/>
      <c r="D216" s="121"/>
      <c r="E216" s="122"/>
      <c r="F216" s="122"/>
      <c r="G216" s="122"/>
      <c r="H216" s="121"/>
      <c r="I216" s="5"/>
      <c r="J216" s="5"/>
    </row>
    <row r="217" spans="1:10" ht="18" customHeight="1" hidden="1">
      <c r="A217" s="119"/>
      <c r="B217" s="120"/>
      <c r="C217" s="122"/>
      <c r="D217" s="121"/>
      <c r="E217" s="122"/>
      <c r="F217" s="122"/>
      <c r="G217" s="122"/>
      <c r="H217" s="121"/>
      <c r="I217" s="5"/>
      <c r="J217" s="5"/>
    </row>
    <row r="218" spans="1:10" ht="18" customHeight="1" hidden="1">
      <c r="A218" s="119"/>
      <c r="B218" s="120"/>
      <c r="C218" s="122"/>
      <c r="D218" s="121"/>
      <c r="E218" s="122"/>
      <c r="F218" s="122"/>
      <c r="G218" s="122"/>
      <c r="H218" s="121"/>
      <c r="I218" s="5"/>
      <c r="J218" s="5"/>
    </row>
    <row r="219" spans="1:10" ht="18" customHeight="1">
      <c r="A219" s="119"/>
      <c r="B219" s="120"/>
      <c r="C219" s="122"/>
      <c r="D219" s="121"/>
      <c r="E219" s="122"/>
      <c r="F219" s="122"/>
      <c r="G219" s="122"/>
      <c r="H219" s="121"/>
      <c r="I219" s="5"/>
      <c r="J219" s="5"/>
    </row>
    <row r="220" spans="1:10" ht="18" customHeight="1">
      <c r="A220" s="119"/>
      <c r="B220" s="120"/>
      <c r="C220" s="122"/>
      <c r="D220" s="121"/>
      <c r="E220" s="122"/>
      <c r="F220" s="122"/>
      <c r="G220" s="122"/>
      <c r="H220" s="121"/>
      <c r="I220" s="5"/>
      <c r="J220" s="5"/>
    </row>
    <row r="221" spans="1:10" ht="18" customHeight="1">
      <c r="A221" s="119"/>
      <c r="B221" s="120"/>
      <c r="C221" s="122"/>
      <c r="D221" s="121"/>
      <c r="E221" s="122"/>
      <c r="F221" s="122"/>
      <c r="G221" s="122"/>
      <c r="H221" s="121"/>
      <c r="I221" s="5"/>
      <c r="J221" s="5"/>
    </row>
    <row r="222" spans="1:10" ht="18" customHeight="1" thickBot="1">
      <c r="A222" s="123"/>
      <c r="B222" s="124"/>
      <c r="C222" s="125"/>
      <c r="D222" s="126"/>
      <c r="E222" s="125"/>
      <c r="F222" s="125"/>
      <c r="G222" s="125"/>
      <c r="H222" s="126"/>
      <c r="I222" s="5"/>
      <c r="J222" s="5"/>
    </row>
    <row r="223" spans="1:10" ht="36" customHeight="1" thickBot="1">
      <c r="A223" s="127" t="s">
        <v>113</v>
      </c>
      <c r="B223" s="157">
        <f aca="true" t="shared" si="10" ref="B223:H223">B133</f>
        <v>0</v>
      </c>
      <c r="C223" s="157">
        <f t="shared" si="10"/>
        <v>0</v>
      </c>
      <c r="D223" s="144" t="e">
        <f t="shared" si="10"/>
        <v>#DIV/0!</v>
      </c>
      <c r="E223" s="157">
        <f t="shared" si="10"/>
        <v>0</v>
      </c>
      <c r="F223" s="157">
        <f t="shared" si="10"/>
        <v>0</v>
      </c>
      <c r="G223" s="157">
        <f t="shared" si="10"/>
        <v>0</v>
      </c>
      <c r="H223" s="144" t="e">
        <f t="shared" si="10"/>
        <v>#DIV/0!</v>
      </c>
      <c r="I223" s="5"/>
      <c r="J223" s="5"/>
    </row>
    <row r="224" spans="1:10" ht="36" customHeight="1" thickBot="1">
      <c r="A224" s="127" t="s">
        <v>114</v>
      </c>
      <c r="B224" s="158">
        <f aca="true" t="shared" si="11" ref="B224:H224">B166</f>
        <v>0</v>
      </c>
      <c r="C224" s="158">
        <f t="shared" si="11"/>
        <v>0</v>
      </c>
      <c r="D224" s="144" t="e">
        <f t="shared" si="11"/>
        <v>#DIV/0!</v>
      </c>
      <c r="E224" s="158">
        <f t="shared" si="11"/>
        <v>0</v>
      </c>
      <c r="F224" s="158">
        <f t="shared" si="11"/>
        <v>0</v>
      </c>
      <c r="G224" s="158">
        <f t="shared" si="11"/>
        <v>0</v>
      </c>
      <c r="H224" s="144" t="e">
        <f t="shared" si="11"/>
        <v>#DIV/0!</v>
      </c>
      <c r="I224" s="5"/>
      <c r="J224" s="5"/>
    </row>
    <row r="225" spans="1:8" s="17" customFormat="1" ht="36" customHeight="1" thickBot="1">
      <c r="A225" s="143" t="s">
        <v>115</v>
      </c>
      <c r="B225" s="187">
        <f>B215</f>
        <v>0</v>
      </c>
      <c r="C225" s="187">
        <f>C215</f>
        <v>0</v>
      </c>
      <c r="D225" s="188">
        <v>1</v>
      </c>
      <c r="E225" s="187">
        <f>E215</f>
        <v>0</v>
      </c>
      <c r="F225" s="187">
        <f>F215</f>
        <v>0</v>
      </c>
      <c r="G225" s="187">
        <f>G215</f>
        <v>0</v>
      </c>
      <c r="H225" s="188">
        <v>1</v>
      </c>
    </row>
    <row r="226" spans="1:8" s="17" customFormat="1" ht="18" customHeight="1">
      <c r="A226" s="186"/>
      <c r="B226" s="122"/>
      <c r="C226" s="122"/>
      <c r="D226" s="121"/>
      <c r="E226" s="122"/>
      <c r="F226" s="122"/>
      <c r="G226" s="122"/>
      <c r="H226" s="121"/>
    </row>
    <row r="227" spans="1:8" s="17" customFormat="1" ht="18" customHeight="1">
      <c r="A227" s="185"/>
      <c r="B227" s="128"/>
      <c r="C227" s="122"/>
      <c r="D227" s="121"/>
      <c r="E227" s="122"/>
      <c r="F227" s="122"/>
      <c r="G227" s="122"/>
      <c r="H227" s="121"/>
    </row>
    <row r="228" spans="1:8" s="17" customFormat="1" ht="21" customHeight="1">
      <c r="A228" s="129"/>
      <c r="B228" s="130"/>
      <c r="C228" s="122"/>
      <c r="D228" s="121"/>
      <c r="E228" s="122"/>
      <c r="F228" s="122"/>
      <c r="G228" s="122"/>
      <c r="H228" s="121"/>
    </row>
    <row r="229" spans="1:251" s="126" customFormat="1" ht="24.75" customHeight="1" thickBot="1">
      <c r="A229" s="131"/>
      <c r="B229" s="132"/>
      <c r="C229" s="133"/>
      <c r="D229" s="134"/>
      <c r="E229" s="133"/>
      <c r="F229" s="133"/>
      <c r="G229" s="133"/>
      <c r="H229" s="134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5"/>
      <c r="FE229" s="5"/>
      <c r="FF229" s="5"/>
      <c r="FG229" s="5"/>
      <c r="FH229" s="5"/>
      <c r="FI229" s="5"/>
      <c r="FJ229" s="5"/>
      <c r="FK229" s="5"/>
      <c r="FL229" s="5"/>
      <c r="FM229" s="5"/>
      <c r="FN229" s="5"/>
      <c r="FO229" s="5"/>
      <c r="FP229" s="5"/>
      <c r="FQ229" s="5"/>
      <c r="FR229" s="5"/>
      <c r="FS229" s="5"/>
      <c r="FT229" s="5"/>
      <c r="FU229" s="5"/>
      <c r="FV229" s="5"/>
      <c r="FW229" s="5"/>
      <c r="FX229" s="5"/>
      <c r="FY229" s="5"/>
      <c r="FZ229" s="5"/>
      <c r="GA229" s="5"/>
      <c r="GB229" s="5"/>
      <c r="GC229" s="5"/>
      <c r="GD229" s="5"/>
      <c r="GE229" s="5"/>
      <c r="GF229" s="5"/>
      <c r="GG229" s="5"/>
      <c r="GH229" s="5"/>
      <c r="GI229" s="5"/>
      <c r="GJ229" s="5"/>
      <c r="GK229" s="5"/>
      <c r="GL229" s="5"/>
      <c r="GM229" s="5"/>
      <c r="GN229" s="5"/>
      <c r="GO229" s="5"/>
      <c r="GP229" s="5"/>
      <c r="GQ229" s="5"/>
      <c r="GR229" s="5"/>
      <c r="GS229" s="5"/>
      <c r="GT229" s="5"/>
      <c r="GU229" s="5"/>
      <c r="GV229" s="5"/>
      <c r="GW229" s="5"/>
      <c r="GX229" s="5"/>
      <c r="GY229" s="5"/>
      <c r="GZ229" s="5"/>
      <c r="HA229" s="5"/>
      <c r="HB229" s="5"/>
      <c r="HC229" s="5"/>
      <c r="HD229" s="5"/>
      <c r="HE229" s="5"/>
      <c r="HF229" s="5"/>
      <c r="HG229" s="5"/>
      <c r="HH229" s="5"/>
      <c r="HI229" s="5"/>
      <c r="HJ229" s="5"/>
      <c r="HK229" s="5"/>
      <c r="HL229" s="5"/>
      <c r="HM229" s="5"/>
      <c r="HN229" s="5"/>
      <c r="HO229" s="5"/>
      <c r="HP229" s="5"/>
      <c r="HQ229" s="5"/>
      <c r="HR229" s="5"/>
      <c r="HS229" s="5"/>
      <c r="HT229" s="5"/>
      <c r="HU229" s="5"/>
      <c r="HV229" s="5"/>
      <c r="HW229" s="5"/>
      <c r="HX229" s="5"/>
      <c r="HY229" s="5"/>
      <c r="HZ229" s="5"/>
      <c r="IA229" s="5"/>
      <c r="IB229" s="5"/>
      <c r="IC229" s="5"/>
      <c r="ID229" s="5"/>
      <c r="IE229" s="5"/>
      <c r="IF229" s="5"/>
      <c r="IG229" s="5"/>
      <c r="IH229" s="5"/>
      <c r="II229" s="5"/>
      <c r="IJ229" s="5"/>
      <c r="IK229" s="5"/>
      <c r="IL229" s="5"/>
      <c r="IM229" s="5"/>
      <c r="IN229" s="5"/>
      <c r="IO229" s="5"/>
      <c r="IP229" s="5"/>
      <c r="IQ229" s="5"/>
    </row>
    <row r="230" spans="1:251" s="137" customFormat="1" ht="24.75" customHeight="1">
      <c r="A230" s="135"/>
      <c r="B230" s="136"/>
      <c r="C230" s="3"/>
      <c r="D230" s="4"/>
      <c r="E230" s="3"/>
      <c r="F230" s="3"/>
      <c r="G230" s="3"/>
      <c r="H230" s="4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</row>
    <row r="231" spans="1:251" s="99" customFormat="1" ht="24.75" customHeight="1">
      <c r="A231" s="138"/>
      <c r="B231" s="139"/>
      <c r="C231" s="3"/>
      <c r="D231" s="4"/>
      <c r="E231" s="3"/>
      <c r="F231" s="3"/>
      <c r="G231" s="3"/>
      <c r="H231" s="4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  <c r="AA231" s="134"/>
      <c r="AB231" s="134"/>
      <c r="AC231" s="134"/>
      <c r="AD231" s="134"/>
      <c r="AE231" s="134"/>
      <c r="AF231" s="134"/>
      <c r="AG231" s="134"/>
      <c r="AH231" s="134"/>
      <c r="AI231" s="134"/>
      <c r="AJ231" s="134"/>
      <c r="AK231" s="134"/>
      <c r="AL231" s="134"/>
      <c r="AM231" s="134"/>
      <c r="AN231" s="134"/>
      <c r="AO231" s="134"/>
      <c r="AP231" s="134"/>
      <c r="AQ231" s="134"/>
      <c r="AR231" s="134"/>
      <c r="AS231" s="134"/>
      <c r="AT231" s="134"/>
      <c r="AU231" s="134"/>
      <c r="AV231" s="134"/>
      <c r="AW231" s="134"/>
      <c r="AX231" s="134"/>
      <c r="AY231" s="134"/>
      <c r="AZ231" s="134"/>
      <c r="BA231" s="134"/>
      <c r="BB231" s="134"/>
      <c r="BC231" s="134"/>
      <c r="BD231" s="134"/>
      <c r="BE231" s="134"/>
      <c r="BF231" s="134"/>
      <c r="BG231" s="134"/>
      <c r="BH231" s="134"/>
      <c r="BI231" s="134"/>
      <c r="BJ231" s="134"/>
      <c r="BK231" s="134"/>
      <c r="BL231" s="134"/>
      <c r="BM231" s="134"/>
      <c r="BN231" s="134"/>
      <c r="BO231" s="134"/>
      <c r="BP231" s="134"/>
      <c r="BQ231" s="134"/>
      <c r="BR231" s="134"/>
      <c r="BS231" s="134"/>
      <c r="BT231" s="134"/>
      <c r="BU231" s="134"/>
      <c r="BV231" s="134"/>
      <c r="BW231" s="134"/>
      <c r="BX231" s="134"/>
      <c r="BY231" s="134"/>
      <c r="BZ231" s="134"/>
      <c r="CA231" s="134"/>
      <c r="CB231" s="134"/>
      <c r="CC231" s="134"/>
      <c r="CD231" s="134"/>
      <c r="CE231" s="134"/>
      <c r="CF231" s="134"/>
      <c r="CG231" s="134"/>
      <c r="CH231" s="134"/>
      <c r="CI231" s="134"/>
      <c r="CJ231" s="134"/>
      <c r="CK231" s="134"/>
      <c r="CL231" s="134"/>
      <c r="CM231" s="134"/>
      <c r="CN231" s="134"/>
      <c r="CO231" s="134"/>
      <c r="CP231" s="134"/>
      <c r="CQ231" s="134"/>
      <c r="CR231" s="134"/>
      <c r="CS231" s="134"/>
      <c r="CT231" s="134"/>
      <c r="CU231" s="134"/>
      <c r="CV231" s="134"/>
      <c r="CW231" s="134"/>
      <c r="CX231" s="134"/>
      <c r="CY231" s="134"/>
      <c r="CZ231" s="134"/>
      <c r="DA231" s="134"/>
      <c r="DB231" s="134"/>
      <c r="DC231" s="134"/>
      <c r="DD231" s="134"/>
      <c r="DE231" s="134"/>
      <c r="DF231" s="134"/>
      <c r="DG231" s="134"/>
      <c r="DH231" s="134"/>
      <c r="DI231" s="134"/>
      <c r="DJ231" s="134"/>
      <c r="DK231" s="134"/>
      <c r="DL231" s="134"/>
      <c r="DM231" s="134"/>
      <c r="DN231" s="134"/>
      <c r="DO231" s="134"/>
      <c r="DP231" s="134"/>
      <c r="DQ231" s="134"/>
      <c r="DR231" s="134"/>
      <c r="DS231" s="134"/>
      <c r="DT231" s="134"/>
      <c r="DU231" s="134"/>
      <c r="DV231" s="134"/>
      <c r="DW231" s="134"/>
      <c r="DX231" s="134"/>
      <c r="DY231" s="134"/>
      <c r="DZ231" s="134"/>
      <c r="EA231" s="134"/>
      <c r="EB231" s="134"/>
      <c r="EC231" s="134"/>
      <c r="ED231" s="134"/>
      <c r="EE231" s="134"/>
      <c r="EF231" s="134"/>
      <c r="EG231" s="134"/>
      <c r="EH231" s="134"/>
      <c r="EI231" s="134"/>
      <c r="EJ231" s="134"/>
      <c r="EK231" s="134"/>
      <c r="EL231" s="134"/>
      <c r="EM231" s="134"/>
      <c r="EN231" s="134"/>
      <c r="EO231" s="134"/>
      <c r="EP231" s="134"/>
      <c r="EQ231" s="134"/>
      <c r="ER231" s="134"/>
      <c r="ES231" s="134"/>
      <c r="ET231" s="134"/>
      <c r="EU231" s="134"/>
      <c r="EV231" s="134"/>
      <c r="EW231" s="134"/>
      <c r="EX231" s="134"/>
      <c r="EY231" s="134"/>
      <c r="EZ231" s="134"/>
      <c r="FA231" s="134"/>
      <c r="FB231" s="134"/>
      <c r="FC231" s="134"/>
      <c r="FD231" s="134"/>
      <c r="FE231" s="134"/>
      <c r="FF231" s="134"/>
      <c r="FG231" s="134"/>
      <c r="FH231" s="134"/>
      <c r="FI231" s="134"/>
      <c r="FJ231" s="134"/>
      <c r="FK231" s="134"/>
      <c r="FL231" s="134"/>
      <c r="FM231" s="134"/>
      <c r="FN231" s="134"/>
      <c r="FO231" s="134"/>
      <c r="FP231" s="134"/>
      <c r="FQ231" s="134"/>
      <c r="FR231" s="134"/>
      <c r="FS231" s="134"/>
      <c r="FT231" s="134"/>
      <c r="FU231" s="134"/>
      <c r="FV231" s="134"/>
      <c r="FW231" s="134"/>
      <c r="FX231" s="134"/>
      <c r="FY231" s="134"/>
      <c r="FZ231" s="134"/>
      <c r="GA231" s="134"/>
      <c r="GB231" s="134"/>
      <c r="GC231" s="134"/>
      <c r="GD231" s="134"/>
      <c r="GE231" s="134"/>
      <c r="GF231" s="134"/>
      <c r="GG231" s="134"/>
      <c r="GH231" s="134"/>
      <c r="GI231" s="134"/>
      <c r="GJ231" s="134"/>
      <c r="GK231" s="134"/>
      <c r="GL231" s="134"/>
      <c r="GM231" s="134"/>
      <c r="GN231" s="134"/>
      <c r="GO231" s="134"/>
      <c r="GP231" s="134"/>
      <c r="GQ231" s="134"/>
      <c r="GR231" s="134"/>
      <c r="GS231" s="134"/>
      <c r="GT231" s="134"/>
      <c r="GU231" s="134"/>
      <c r="GV231" s="134"/>
      <c r="GW231" s="134"/>
      <c r="GX231" s="134"/>
      <c r="GY231" s="134"/>
      <c r="GZ231" s="134"/>
      <c r="HA231" s="134"/>
      <c r="HB231" s="134"/>
      <c r="HC231" s="134"/>
      <c r="HD231" s="134"/>
      <c r="HE231" s="134"/>
      <c r="HF231" s="134"/>
      <c r="HG231" s="134"/>
      <c r="HH231" s="134"/>
      <c r="HI231" s="134"/>
      <c r="HJ231" s="134"/>
      <c r="HK231" s="134"/>
      <c r="HL231" s="134"/>
      <c r="HM231" s="134"/>
      <c r="HN231" s="134"/>
      <c r="HO231" s="134"/>
      <c r="HP231" s="134"/>
      <c r="HQ231" s="134"/>
      <c r="HR231" s="134"/>
      <c r="HS231" s="134"/>
      <c r="HT231" s="134"/>
      <c r="HU231" s="134"/>
      <c r="HV231" s="134"/>
      <c r="HW231" s="134"/>
      <c r="HX231" s="134"/>
      <c r="HY231" s="134"/>
      <c r="HZ231" s="134"/>
      <c r="IA231" s="134"/>
      <c r="IB231" s="134"/>
      <c r="IC231" s="134"/>
      <c r="ID231" s="134"/>
      <c r="IE231" s="134"/>
      <c r="IF231" s="134"/>
      <c r="IG231" s="134"/>
      <c r="IH231" s="134"/>
      <c r="II231" s="134"/>
      <c r="IJ231" s="134"/>
      <c r="IK231" s="134"/>
      <c r="IL231" s="134"/>
      <c r="IM231" s="134"/>
      <c r="IN231" s="134"/>
      <c r="IO231" s="134"/>
      <c r="IP231" s="134"/>
      <c r="IQ231" s="134"/>
    </row>
    <row r="232" spans="1:251" s="99" customFormat="1" ht="24.75" customHeight="1">
      <c r="A232" s="135"/>
      <c r="B232" s="136"/>
      <c r="C232" s="3"/>
      <c r="D232" s="4"/>
      <c r="E232" s="3"/>
      <c r="F232" s="3"/>
      <c r="G232" s="3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</row>
    <row r="233" spans="1:251" ht="19.5" customHeight="1">
      <c r="A233" s="135"/>
      <c r="B233" s="136"/>
      <c r="C233" s="3"/>
      <c r="D233" s="4"/>
      <c r="E233" s="3"/>
      <c r="F233" s="3"/>
      <c r="G233" s="3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</row>
    <row r="234" spans="1:251" s="17" customFormat="1" ht="18" customHeight="1">
      <c r="A234" s="135"/>
      <c r="B234" s="136"/>
      <c r="C234" s="3"/>
      <c r="D234" s="4"/>
      <c r="E234" s="3"/>
      <c r="F234" s="3"/>
      <c r="G234" s="3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</row>
    <row r="235" spans="1:251" s="134" customFormat="1" ht="12.75" customHeight="1">
      <c r="A235" s="135"/>
      <c r="B235" s="136"/>
      <c r="C235" s="3"/>
      <c r="D235" s="4"/>
      <c r="E235" s="3"/>
      <c r="F235" s="3"/>
      <c r="G235" s="3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</row>
    <row r="236" spans="1:7" s="4" customFormat="1" ht="12.75">
      <c r="A236" s="1"/>
      <c r="B236" s="2"/>
      <c r="C236" s="3"/>
      <c r="E236" s="3"/>
      <c r="F236" s="3"/>
      <c r="G236" s="3"/>
    </row>
    <row r="237" spans="1:7" s="4" customFormat="1" ht="12.75">
      <c r="A237" s="1"/>
      <c r="B237" s="2"/>
      <c r="C237" s="3"/>
      <c r="E237" s="3"/>
      <c r="F237" s="3"/>
      <c r="G237" s="3"/>
    </row>
    <row r="238" spans="1:7" s="4" customFormat="1" ht="12.75">
      <c r="A238" s="1"/>
      <c r="B238" s="2"/>
      <c r="C238" s="3"/>
      <c r="E238" s="3"/>
      <c r="F238" s="3"/>
      <c r="G238" s="3"/>
    </row>
    <row r="239" spans="1:7" s="4" customFormat="1" ht="12.75">
      <c r="A239" s="1"/>
      <c r="B239" s="2"/>
      <c r="C239" s="3"/>
      <c r="E239" s="3"/>
      <c r="F239" s="3"/>
      <c r="G239" s="3"/>
    </row>
    <row r="240" spans="1:7" s="4" customFormat="1" ht="12.75">
      <c r="A240" s="1"/>
      <c r="B240" s="2"/>
      <c r="C240" s="3"/>
      <c r="E240" s="3"/>
      <c r="F240" s="3"/>
      <c r="G240" s="3"/>
    </row>
    <row r="241" spans="1:7" s="4" customFormat="1" ht="12.75">
      <c r="A241" s="1"/>
      <c r="B241" s="2"/>
      <c r="C241" s="3"/>
      <c r="E241" s="3"/>
      <c r="F241" s="3"/>
      <c r="G241" s="3"/>
    </row>
    <row r="242" spans="1:7" s="4" customFormat="1" ht="12.75">
      <c r="A242" s="1"/>
      <c r="B242" s="2"/>
      <c r="C242" s="3"/>
      <c r="E242" s="3"/>
      <c r="F242" s="3"/>
      <c r="G242" s="3"/>
    </row>
    <row r="243" spans="1:7" s="4" customFormat="1" ht="12.75">
      <c r="A243" s="1"/>
      <c r="B243" s="2"/>
      <c r="C243" s="3"/>
      <c r="E243" s="3"/>
      <c r="F243" s="3"/>
      <c r="G243" s="3"/>
    </row>
    <row r="244" spans="1:7" s="4" customFormat="1" ht="12.75">
      <c r="A244" s="1"/>
      <c r="B244" s="2"/>
      <c r="C244" s="3"/>
      <c r="E244" s="3"/>
      <c r="F244" s="3"/>
      <c r="G244" s="3"/>
    </row>
    <row r="245" spans="1:7" s="4" customFormat="1" ht="12.75">
      <c r="A245" s="1"/>
      <c r="B245" s="2"/>
      <c r="C245" s="3"/>
      <c r="E245" s="3"/>
      <c r="F245" s="3"/>
      <c r="G245" s="3"/>
    </row>
    <row r="246" spans="1:7" s="4" customFormat="1" ht="12.75">
      <c r="A246" s="1"/>
      <c r="B246" s="2"/>
      <c r="C246" s="3"/>
      <c r="E246" s="3"/>
      <c r="F246" s="3"/>
      <c r="G246" s="3"/>
    </row>
    <row r="247" spans="1:7" s="4" customFormat="1" ht="12.75">
      <c r="A247" s="1"/>
      <c r="B247" s="2"/>
      <c r="C247" s="3"/>
      <c r="E247" s="3"/>
      <c r="F247" s="3"/>
      <c r="G247" s="3"/>
    </row>
    <row r="248" spans="1:7" s="4" customFormat="1" ht="12.75">
      <c r="A248" s="1"/>
      <c r="B248" s="2"/>
      <c r="C248" s="3"/>
      <c r="E248" s="3"/>
      <c r="F248" s="3"/>
      <c r="G248" s="3"/>
    </row>
    <row r="249" spans="1:7" s="4" customFormat="1" ht="12.75">
      <c r="A249" s="1"/>
      <c r="B249" s="2"/>
      <c r="C249" s="3"/>
      <c r="E249" s="3"/>
      <c r="F249" s="3"/>
      <c r="G249" s="3"/>
    </row>
    <row r="250" spans="1:7" s="4" customFormat="1" ht="12.75">
      <c r="A250" s="1"/>
      <c r="B250" s="2"/>
      <c r="C250" s="3"/>
      <c r="E250" s="3"/>
      <c r="F250" s="3"/>
      <c r="G250" s="3"/>
    </row>
    <row r="251" spans="1:7" s="4" customFormat="1" ht="12.75">
      <c r="A251" s="1"/>
      <c r="B251" s="2"/>
      <c r="C251" s="3"/>
      <c r="E251" s="3"/>
      <c r="F251" s="3"/>
      <c r="G251" s="3"/>
    </row>
    <row r="252" spans="1:7" s="4" customFormat="1" ht="12.75">
      <c r="A252" s="1"/>
      <c r="B252" s="2"/>
      <c r="C252" s="3"/>
      <c r="E252" s="3"/>
      <c r="F252" s="3"/>
      <c r="G252" s="3"/>
    </row>
    <row r="253" spans="1:7" s="4" customFormat="1" ht="12.75">
      <c r="A253" s="1"/>
      <c r="B253" s="2"/>
      <c r="C253" s="3"/>
      <c r="E253" s="3"/>
      <c r="F253" s="3"/>
      <c r="G253" s="3"/>
    </row>
    <row r="254" spans="1:7" s="4" customFormat="1" ht="12.75">
      <c r="A254" s="1"/>
      <c r="B254" s="2"/>
      <c r="C254" s="3"/>
      <c r="E254" s="3"/>
      <c r="F254" s="3"/>
      <c r="G254" s="3"/>
    </row>
    <row r="255" spans="1:7" s="4" customFormat="1" ht="12.75">
      <c r="A255" s="1"/>
      <c r="B255" s="2"/>
      <c r="C255" s="3"/>
      <c r="E255" s="3"/>
      <c r="F255" s="3"/>
      <c r="G255" s="3"/>
    </row>
    <row r="256" spans="1:7" s="4" customFormat="1" ht="12.75">
      <c r="A256" s="1"/>
      <c r="B256" s="2"/>
      <c r="C256" s="3"/>
      <c r="E256" s="3"/>
      <c r="F256" s="3"/>
      <c r="G256" s="3"/>
    </row>
    <row r="257" spans="1:7" s="4" customFormat="1" ht="12.75">
      <c r="A257" s="1"/>
      <c r="B257" s="2"/>
      <c r="C257" s="3"/>
      <c r="E257" s="3"/>
      <c r="F257" s="3"/>
      <c r="G257" s="3"/>
    </row>
    <row r="258" spans="1:7" s="4" customFormat="1" ht="12.75">
      <c r="A258" s="1"/>
      <c r="B258" s="2"/>
      <c r="C258" s="3"/>
      <c r="E258" s="3"/>
      <c r="F258" s="3"/>
      <c r="G258" s="3"/>
    </row>
    <row r="259" spans="1:7" s="4" customFormat="1" ht="12.75">
      <c r="A259" s="1"/>
      <c r="B259" s="2"/>
      <c r="C259" s="3"/>
      <c r="E259" s="3"/>
      <c r="F259" s="3"/>
      <c r="G259" s="3"/>
    </row>
    <row r="260" spans="1:7" s="4" customFormat="1" ht="12.75">
      <c r="A260" s="1"/>
      <c r="B260" s="2"/>
      <c r="C260" s="3"/>
      <c r="E260" s="3"/>
      <c r="F260" s="3"/>
      <c r="G260" s="3"/>
    </row>
    <row r="261" spans="1:7" s="4" customFormat="1" ht="12.75">
      <c r="A261" s="1"/>
      <c r="B261" s="2"/>
      <c r="C261" s="3"/>
      <c r="E261" s="3"/>
      <c r="F261" s="3"/>
      <c r="G261" s="3"/>
    </row>
    <row r="262" spans="1:7" s="4" customFormat="1" ht="12.75">
      <c r="A262" s="1"/>
      <c r="B262" s="2"/>
      <c r="C262" s="3"/>
      <c r="E262" s="3"/>
      <c r="F262" s="3"/>
      <c r="G262" s="3"/>
    </row>
    <row r="263" spans="1:7" s="4" customFormat="1" ht="12.75">
      <c r="A263" s="1"/>
      <c r="B263" s="2"/>
      <c r="C263" s="3"/>
      <c r="E263" s="3"/>
      <c r="F263" s="3"/>
      <c r="G263" s="3"/>
    </row>
    <row r="264" spans="1:7" s="4" customFormat="1" ht="12.75">
      <c r="A264" s="1"/>
      <c r="B264" s="2"/>
      <c r="C264" s="3"/>
      <c r="E264" s="3"/>
      <c r="F264" s="3"/>
      <c r="G264" s="3"/>
    </row>
    <row r="265" spans="1:7" s="4" customFormat="1" ht="12.75">
      <c r="A265" s="1"/>
      <c r="B265" s="2"/>
      <c r="C265" s="3"/>
      <c r="E265" s="3"/>
      <c r="F265" s="3"/>
      <c r="G265" s="3"/>
    </row>
    <row r="266" spans="1:7" s="4" customFormat="1" ht="12.75">
      <c r="A266" s="1"/>
      <c r="B266" s="2"/>
      <c r="C266" s="3"/>
      <c r="E266" s="3"/>
      <c r="F266" s="3"/>
      <c r="G266" s="3"/>
    </row>
    <row r="267" spans="1:7" s="4" customFormat="1" ht="12.75">
      <c r="A267" s="1"/>
      <c r="B267" s="2"/>
      <c r="C267" s="3"/>
      <c r="E267" s="3"/>
      <c r="F267" s="3"/>
      <c r="G267" s="3"/>
    </row>
    <row r="268" spans="1:7" s="4" customFormat="1" ht="12.75">
      <c r="A268" s="1"/>
      <c r="B268" s="2"/>
      <c r="C268" s="3"/>
      <c r="E268" s="3"/>
      <c r="F268" s="3"/>
      <c r="G268" s="3"/>
    </row>
    <row r="269" spans="1:7" s="4" customFormat="1" ht="12.75">
      <c r="A269" s="1"/>
      <c r="B269" s="2"/>
      <c r="C269" s="3"/>
      <c r="E269" s="3"/>
      <c r="F269" s="3"/>
      <c r="G269" s="3"/>
    </row>
    <row r="270" spans="1:7" s="4" customFormat="1" ht="12.75">
      <c r="A270" s="1"/>
      <c r="B270" s="2"/>
      <c r="C270" s="3"/>
      <c r="E270" s="3"/>
      <c r="F270" s="3"/>
      <c r="G270" s="3"/>
    </row>
    <row r="271" spans="1:7" s="4" customFormat="1" ht="12.75">
      <c r="A271" s="1"/>
      <c r="B271" s="2"/>
      <c r="C271" s="3"/>
      <c r="E271" s="3"/>
      <c r="F271" s="3"/>
      <c r="G271" s="3"/>
    </row>
    <row r="272" spans="1:7" s="4" customFormat="1" ht="12.75">
      <c r="A272" s="1"/>
      <c r="B272" s="2"/>
      <c r="C272" s="3"/>
      <c r="E272" s="3"/>
      <c r="F272" s="3"/>
      <c r="G272" s="3"/>
    </row>
    <row r="273" spans="1:7" s="4" customFormat="1" ht="12.75">
      <c r="A273" s="1"/>
      <c r="B273" s="2"/>
      <c r="C273" s="3"/>
      <c r="E273" s="3"/>
      <c r="F273" s="3"/>
      <c r="G273" s="3"/>
    </row>
    <row r="274" spans="1:7" s="4" customFormat="1" ht="12.75">
      <c r="A274" s="1"/>
      <c r="B274" s="2"/>
      <c r="C274" s="3"/>
      <c r="E274" s="3"/>
      <c r="F274" s="3"/>
      <c r="G274" s="3"/>
    </row>
    <row r="275" spans="1:7" s="4" customFormat="1" ht="12.75">
      <c r="A275" s="1"/>
      <c r="B275" s="2"/>
      <c r="C275" s="3"/>
      <c r="E275" s="3"/>
      <c r="F275" s="3"/>
      <c r="G275" s="3"/>
    </row>
    <row r="276" spans="1:7" s="4" customFormat="1" ht="12.75">
      <c r="A276" s="1"/>
      <c r="B276" s="2"/>
      <c r="C276" s="3"/>
      <c r="E276" s="3"/>
      <c r="F276" s="3"/>
      <c r="G276" s="3"/>
    </row>
    <row r="277" spans="1:7" s="4" customFormat="1" ht="12.75">
      <c r="A277" s="1"/>
      <c r="B277" s="2"/>
      <c r="C277" s="3"/>
      <c r="E277" s="3"/>
      <c r="F277" s="3"/>
      <c r="G277" s="3"/>
    </row>
    <row r="278" spans="1:7" s="4" customFormat="1" ht="12.75">
      <c r="A278" s="1"/>
      <c r="B278" s="2"/>
      <c r="C278" s="3"/>
      <c r="E278" s="3"/>
      <c r="F278" s="3"/>
      <c r="G278" s="3"/>
    </row>
    <row r="279" spans="1:7" s="4" customFormat="1" ht="12.75">
      <c r="A279" s="1"/>
      <c r="B279" s="2"/>
      <c r="C279" s="3"/>
      <c r="E279" s="3"/>
      <c r="F279" s="3"/>
      <c r="G279" s="3"/>
    </row>
    <row r="280" spans="1:7" s="4" customFormat="1" ht="12.75">
      <c r="A280" s="1"/>
      <c r="B280" s="2"/>
      <c r="C280" s="3"/>
      <c r="E280" s="3"/>
      <c r="F280" s="3"/>
      <c r="G280" s="3"/>
    </row>
    <row r="281" spans="1:7" s="4" customFormat="1" ht="12.75">
      <c r="A281" s="1"/>
      <c r="B281" s="2"/>
      <c r="C281" s="3"/>
      <c r="E281" s="3"/>
      <c r="F281" s="3"/>
      <c r="G281" s="3"/>
    </row>
    <row r="282" spans="1:7" s="4" customFormat="1" ht="12.75">
      <c r="A282" s="1"/>
      <c r="B282" s="2"/>
      <c r="C282" s="3"/>
      <c r="E282" s="3"/>
      <c r="F282" s="3"/>
      <c r="G282" s="3"/>
    </row>
    <row r="283" spans="1:7" s="4" customFormat="1" ht="12.75">
      <c r="A283" s="1"/>
      <c r="B283" s="2"/>
      <c r="C283" s="3"/>
      <c r="E283" s="3"/>
      <c r="F283" s="3"/>
      <c r="G283" s="3"/>
    </row>
    <row r="284" spans="1:7" s="4" customFormat="1" ht="12.75">
      <c r="A284" s="1"/>
      <c r="B284" s="2"/>
      <c r="C284" s="3"/>
      <c r="E284" s="3"/>
      <c r="F284" s="3"/>
      <c r="G284" s="3"/>
    </row>
    <row r="285" spans="1:7" s="4" customFormat="1" ht="12.75">
      <c r="A285" s="1"/>
      <c r="B285" s="2"/>
      <c r="C285" s="3"/>
      <c r="E285" s="3"/>
      <c r="F285" s="3"/>
      <c r="G285" s="3"/>
    </row>
    <row r="286" spans="1:7" s="4" customFormat="1" ht="12.75">
      <c r="A286" s="1"/>
      <c r="B286" s="2"/>
      <c r="C286" s="3"/>
      <c r="E286" s="3"/>
      <c r="F286" s="3"/>
      <c r="G286" s="3"/>
    </row>
    <row r="287" spans="1:7" s="4" customFormat="1" ht="12.75">
      <c r="A287" s="1"/>
      <c r="B287" s="2"/>
      <c r="C287" s="3"/>
      <c r="E287" s="3"/>
      <c r="F287" s="3"/>
      <c r="G287" s="3"/>
    </row>
    <row r="288" spans="1:7" s="4" customFormat="1" ht="12.75">
      <c r="A288" s="1"/>
      <c r="B288" s="2"/>
      <c r="C288" s="3"/>
      <c r="E288" s="3"/>
      <c r="F288" s="3"/>
      <c r="G288" s="3"/>
    </row>
    <row r="289" spans="1:7" s="4" customFormat="1" ht="12.75">
      <c r="A289" s="1"/>
      <c r="B289" s="2"/>
      <c r="C289" s="3"/>
      <c r="E289" s="3"/>
      <c r="F289" s="3"/>
      <c r="G289" s="3"/>
    </row>
    <row r="290" spans="1:7" s="4" customFormat="1" ht="12.75">
      <c r="A290" s="1"/>
      <c r="B290" s="2"/>
      <c r="C290" s="3"/>
      <c r="E290" s="3"/>
      <c r="F290" s="3"/>
      <c r="G290" s="3"/>
    </row>
    <row r="291" spans="1:7" s="4" customFormat="1" ht="12.75">
      <c r="A291" s="1"/>
      <c r="B291" s="2"/>
      <c r="C291" s="3"/>
      <c r="E291" s="3"/>
      <c r="F291" s="3"/>
      <c r="G291" s="3"/>
    </row>
    <row r="292" spans="1:7" s="4" customFormat="1" ht="12.75">
      <c r="A292" s="1"/>
      <c r="B292" s="2"/>
      <c r="C292" s="3"/>
      <c r="E292" s="3"/>
      <c r="F292" s="3"/>
      <c r="G292" s="3"/>
    </row>
    <row r="293" spans="1:7" s="4" customFormat="1" ht="12.75">
      <c r="A293" s="1"/>
      <c r="B293" s="2"/>
      <c r="C293" s="3"/>
      <c r="E293" s="3"/>
      <c r="F293" s="3"/>
      <c r="G293" s="3"/>
    </row>
    <row r="294" spans="1:7" s="4" customFormat="1" ht="12.75">
      <c r="A294" s="1"/>
      <c r="B294" s="2"/>
      <c r="C294" s="3"/>
      <c r="E294" s="3"/>
      <c r="F294" s="3"/>
      <c r="G294" s="3"/>
    </row>
    <row r="295" spans="1:7" s="4" customFormat="1" ht="12.75">
      <c r="A295" s="1"/>
      <c r="B295" s="2"/>
      <c r="C295" s="3"/>
      <c r="E295" s="3"/>
      <c r="F295" s="3"/>
      <c r="G295" s="3"/>
    </row>
    <row r="296" spans="1:7" s="4" customFormat="1" ht="12.75">
      <c r="A296" s="1"/>
      <c r="B296" s="2"/>
      <c r="C296" s="3"/>
      <c r="E296" s="3"/>
      <c r="F296" s="3"/>
      <c r="G296" s="3"/>
    </row>
    <row r="297" spans="1:7" s="4" customFormat="1" ht="12.75">
      <c r="A297" s="1"/>
      <c r="B297" s="2"/>
      <c r="C297" s="3"/>
      <c r="E297" s="3"/>
      <c r="F297" s="3"/>
      <c r="G297" s="3"/>
    </row>
    <row r="298" spans="1:7" s="4" customFormat="1" ht="12.75">
      <c r="A298" s="1"/>
      <c r="B298" s="2"/>
      <c r="C298" s="3"/>
      <c r="E298" s="3"/>
      <c r="F298" s="3"/>
      <c r="G298" s="3"/>
    </row>
    <row r="299" spans="1:7" s="4" customFormat="1" ht="12.75">
      <c r="A299" s="1"/>
      <c r="B299" s="2"/>
      <c r="C299" s="3"/>
      <c r="E299" s="3"/>
      <c r="F299" s="3"/>
      <c r="G299" s="3"/>
    </row>
    <row r="300" spans="1:7" s="4" customFormat="1" ht="12.75">
      <c r="A300" s="1"/>
      <c r="B300" s="2"/>
      <c r="C300" s="3"/>
      <c r="E300" s="3"/>
      <c r="F300" s="3"/>
      <c r="G300" s="3"/>
    </row>
    <row r="301" spans="1:7" s="4" customFormat="1" ht="12.75">
      <c r="A301" s="1"/>
      <c r="B301" s="2"/>
      <c r="C301" s="3"/>
      <c r="E301" s="3"/>
      <c r="F301" s="3"/>
      <c r="G301" s="3"/>
    </row>
    <row r="302" spans="1:7" s="4" customFormat="1" ht="12.75">
      <c r="A302" s="1"/>
      <c r="B302" s="2"/>
      <c r="C302" s="3"/>
      <c r="E302" s="3"/>
      <c r="F302" s="3"/>
      <c r="G302" s="3"/>
    </row>
    <row r="303" spans="1:7" s="4" customFormat="1" ht="12.75">
      <c r="A303" s="1"/>
      <c r="B303" s="2"/>
      <c r="C303" s="3"/>
      <c r="E303" s="3"/>
      <c r="F303" s="3"/>
      <c r="G303" s="3"/>
    </row>
    <row r="304" spans="1:7" s="4" customFormat="1" ht="12.75">
      <c r="A304" s="1"/>
      <c r="B304" s="2"/>
      <c r="C304" s="3"/>
      <c r="E304" s="3"/>
      <c r="F304" s="3"/>
      <c r="G304" s="3"/>
    </row>
    <row r="305" spans="1:7" s="4" customFormat="1" ht="12.75">
      <c r="A305" s="1"/>
      <c r="B305" s="2"/>
      <c r="C305" s="3"/>
      <c r="E305" s="3"/>
      <c r="F305" s="3"/>
      <c r="G305" s="3"/>
    </row>
    <row r="306" spans="1:7" s="4" customFormat="1" ht="12.75">
      <c r="A306" s="1"/>
      <c r="B306" s="2"/>
      <c r="C306" s="3"/>
      <c r="E306" s="3"/>
      <c r="F306" s="3"/>
      <c r="G306" s="3"/>
    </row>
    <row r="307" spans="1:7" s="4" customFormat="1" ht="12.75">
      <c r="A307" s="1"/>
      <c r="B307" s="2"/>
      <c r="C307" s="3"/>
      <c r="E307" s="3"/>
      <c r="F307" s="3"/>
      <c r="G307" s="3"/>
    </row>
    <row r="308" spans="1:7" s="4" customFormat="1" ht="12.75">
      <c r="A308" s="1"/>
      <c r="B308" s="2"/>
      <c r="C308" s="3"/>
      <c r="E308" s="3"/>
      <c r="F308" s="3"/>
      <c r="G308" s="3"/>
    </row>
    <row r="309" spans="1:7" s="4" customFormat="1" ht="12.75">
      <c r="A309" s="1"/>
      <c r="B309" s="2"/>
      <c r="C309" s="3"/>
      <c r="E309" s="3"/>
      <c r="F309" s="3"/>
      <c r="G309" s="3"/>
    </row>
    <row r="310" spans="1:7" s="4" customFormat="1" ht="12.75">
      <c r="A310" s="1"/>
      <c r="B310" s="2"/>
      <c r="C310" s="3"/>
      <c r="E310" s="3"/>
      <c r="F310" s="3"/>
      <c r="G310" s="3"/>
    </row>
    <row r="311" spans="1:7" s="4" customFormat="1" ht="12.75">
      <c r="A311" s="1"/>
      <c r="B311" s="2"/>
      <c r="C311" s="3"/>
      <c r="E311" s="3"/>
      <c r="F311" s="3"/>
      <c r="G311" s="3"/>
    </row>
    <row r="312" spans="1:7" s="4" customFormat="1" ht="12.75">
      <c r="A312" s="1"/>
      <c r="B312" s="2"/>
      <c r="C312" s="3"/>
      <c r="E312" s="3"/>
      <c r="F312" s="3"/>
      <c r="G312" s="3"/>
    </row>
    <row r="313" spans="1:7" s="4" customFormat="1" ht="12.75">
      <c r="A313" s="1"/>
      <c r="B313" s="2"/>
      <c r="C313" s="3"/>
      <c r="E313" s="3"/>
      <c r="F313" s="3"/>
      <c r="G313" s="3"/>
    </row>
    <row r="314" spans="1:7" s="4" customFormat="1" ht="12.75">
      <c r="A314" s="1"/>
      <c r="B314" s="2"/>
      <c r="C314" s="3"/>
      <c r="E314" s="3"/>
      <c r="F314" s="3"/>
      <c r="G314" s="3"/>
    </row>
    <row r="315" spans="1:7" s="4" customFormat="1" ht="12.75">
      <c r="A315" s="1"/>
      <c r="B315" s="2"/>
      <c r="C315" s="3"/>
      <c r="E315" s="3"/>
      <c r="F315" s="3"/>
      <c r="G315" s="3"/>
    </row>
    <row r="316" spans="1:7" s="4" customFormat="1" ht="12.75">
      <c r="A316" s="1"/>
      <c r="B316" s="2"/>
      <c r="C316" s="3"/>
      <c r="E316" s="3"/>
      <c r="F316" s="3"/>
      <c r="G316" s="3"/>
    </row>
    <row r="317" spans="1:7" s="4" customFormat="1" ht="12.75">
      <c r="A317" s="1"/>
      <c r="B317" s="2"/>
      <c r="C317" s="3"/>
      <c r="E317" s="3"/>
      <c r="F317" s="3"/>
      <c r="G317" s="3"/>
    </row>
    <row r="318" spans="1:7" s="4" customFormat="1" ht="12.75">
      <c r="A318" s="1"/>
      <c r="B318" s="2"/>
      <c r="C318" s="3"/>
      <c r="E318" s="3"/>
      <c r="F318" s="3"/>
      <c r="G318" s="3"/>
    </row>
    <row r="319" spans="1:7" s="4" customFormat="1" ht="12.75">
      <c r="A319" s="1"/>
      <c r="B319" s="2"/>
      <c r="C319" s="3"/>
      <c r="E319" s="3"/>
      <c r="F319" s="3"/>
      <c r="G319" s="3"/>
    </row>
    <row r="320" spans="1:7" s="4" customFormat="1" ht="12.75">
      <c r="A320" s="1"/>
      <c r="B320" s="2"/>
      <c r="C320" s="3"/>
      <c r="E320" s="3"/>
      <c r="F320" s="3"/>
      <c r="G320" s="3"/>
    </row>
    <row r="321" spans="1:7" s="4" customFormat="1" ht="12.75">
      <c r="A321" s="1"/>
      <c r="B321" s="2"/>
      <c r="C321" s="3"/>
      <c r="E321" s="3"/>
      <c r="F321" s="3"/>
      <c r="G321" s="3"/>
    </row>
    <row r="322" spans="1:7" s="4" customFormat="1" ht="12.75">
      <c r="A322" s="1"/>
      <c r="B322" s="2"/>
      <c r="C322" s="3"/>
      <c r="E322" s="3"/>
      <c r="F322" s="3"/>
      <c r="G322" s="3"/>
    </row>
    <row r="323" spans="1:7" s="4" customFormat="1" ht="12.75">
      <c r="A323" s="1"/>
      <c r="B323" s="2"/>
      <c r="C323" s="3"/>
      <c r="E323" s="3"/>
      <c r="F323" s="3"/>
      <c r="G323" s="3"/>
    </row>
    <row r="324" spans="1:7" s="4" customFormat="1" ht="12.75">
      <c r="A324" s="1"/>
      <c r="B324" s="2"/>
      <c r="C324" s="3"/>
      <c r="E324" s="3"/>
      <c r="F324" s="3"/>
      <c r="G324" s="3"/>
    </row>
    <row r="325" spans="1:7" s="4" customFormat="1" ht="12.75">
      <c r="A325" s="1"/>
      <c r="B325" s="2"/>
      <c r="C325" s="3"/>
      <c r="E325" s="3"/>
      <c r="F325" s="3"/>
      <c r="G325" s="3"/>
    </row>
    <row r="326" spans="1:7" s="4" customFormat="1" ht="12.75">
      <c r="A326" s="1"/>
      <c r="B326" s="2"/>
      <c r="C326" s="3"/>
      <c r="E326" s="3"/>
      <c r="F326" s="3"/>
      <c r="G326" s="3"/>
    </row>
    <row r="327" spans="1:7" s="4" customFormat="1" ht="12.75">
      <c r="A327" s="1"/>
      <c r="B327" s="2"/>
      <c r="C327" s="3"/>
      <c r="E327" s="3"/>
      <c r="F327" s="3"/>
      <c r="G327" s="3"/>
    </row>
    <row r="328" spans="1:7" s="4" customFormat="1" ht="12.75">
      <c r="A328" s="1"/>
      <c r="B328" s="2"/>
      <c r="C328" s="3"/>
      <c r="E328" s="3"/>
      <c r="F328" s="3"/>
      <c r="G328" s="3"/>
    </row>
    <row r="329" spans="1:7" s="4" customFormat="1" ht="12.75">
      <c r="A329" s="1"/>
      <c r="B329" s="2"/>
      <c r="C329" s="3"/>
      <c r="E329" s="3"/>
      <c r="F329" s="3"/>
      <c r="G329" s="3"/>
    </row>
    <row r="330" spans="1:7" s="4" customFormat="1" ht="12.75">
      <c r="A330" s="1"/>
      <c r="B330" s="2"/>
      <c r="C330" s="3"/>
      <c r="E330" s="3"/>
      <c r="F330" s="3"/>
      <c r="G330" s="3"/>
    </row>
    <row r="331" spans="1:8" s="4" customFormat="1" ht="12.75">
      <c r="A331" s="140"/>
      <c r="B331" s="141"/>
      <c r="C331" s="74"/>
      <c r="D331" s="142"/>
      <c r="E331" s="74"/>
      <c r="F331" s="74"/>
      <c r="G331" s="74"/>
      <c r="H331" s="142"/>
    </row>
    <row r="332" spans="1:8" s="4" customFormat="1" ht="12.75">
      <c r="A332" s="140"/>
      <c r="B332" s="141"/>
      <c r="C332" s="74"/>
      <c r="D332" s="142"/>
      <c r="E332" s="74"/>
      <c r="F332" s="74"/>
      <c r="G332" s="74"/>
      <c r="H332" s="142"/>
    </row>
    <row r="333" spans="1:251" s="4" customFormat="1" ht="12.75">
      <c r="A333" s="140"/>
      <c r="B333" s="141"/>
      <c r="C333" s="74"/>
      <c r="D333" s="142"/>
      <c r="E333" s="74"/>
      <c r="F333" s="74"/>
      <c r="G333" s="74"/>
      <c r="H333" s="142"/>
      <c r="I333" s="142"/>
      <c r="J333" s="142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5"/>
      <c r="FE333" s="5"/>
      <c r="FF333" s="5"/>
      <c r="FG333" s="5"/>
      <c r="FH333" s="5"/>
      <c r="FI333" s="5"/>
      <c r="FJ333" s="5"/>
      <c r="FK333" s="5"/>
      <c r="FL333" s="5"/>
      <c r="FM333" s="5"/>
      <c r="FN333" s="5"/>
      <c r="FO333" s="5"/>
      <c r="FP333" s="5"/>
      <c r="FQ333" s="5"/>
      <c r="FR333" s="5"/>
      <c r="FS333" s="5"/>
      <c r="FT333" s="5"/>
      <c r="FU333" s="5"/>
      <c r="FV333" s="5"/>
      <c r="FW333" s="5"/>
      <c r="FX333" s="5"/>
      <c r="FY333" s="5"/>
      <c r="FZ333" s="5"/>
      <c r="GA333" s="5"/>
      <c r="GB333" s="5"/>
      <c r="GC333" s="5"/>
      <c r="GD333" s="5"/>
      <c r="GE333" s="5"/>
      <c r="GF333" s="5"/>
      <c r="GG333" s="5"/>
      <c r="GH333" s="5"/>
      <c r="GI333" s="5"/>
      <c r="GJ333" s="5"/>
      <c r="GK333" s="5"/>
      <c r="GL333" s="5"/>
      <c r="GM333" s="5"/>
      <c r="GN333" s="5"/>
      <c r="GO333" s="5"/>
      <c r="GP333" s="5"/>
      <c r="GQ333" s="5"/>
      <c r="GR333" s="5"/>
      <c r="GS333" s="5"/>
      <c r="GT333" s="5"/>
      <c r="GU333" s="5"/>
      <c r="GV333" s="5"/>
      <c r="GW333" s="5"/>
      <c r="GX333" s="5"/>
      <c r="GY333" s="5"/>
      <c r="GZ333" s="5"/>
      <c r="HA333" s="5"/>
      <c r="HB333" s="5"/>
      <c r="HC333" s="5"/>
      <c r="HD333" s="5"/>
      <c r="HE333" s="5"/>
      <c r="HF333" s="5"/>
      <c r="HG333" s="5"/>
      <c r="HH333" s="5"/>
      <c r="HI333" s="5"/>
      <c r="HJ333" s="5"/>
      <c r="HK333" s="5"/>
      <c r="HL333" s="5"/>
      <c r="HM333" s="5"/>
      <c r="HN333" s="5"/>
      <c r="HO333" s="5"/>
      <c r="HP333" s="5"/>
      <c r="HQ333" s="5"/>
      <c r="HR333" s="5"/>
      <c r="HS333" s="5"/>
      <c r="HT333" s="5"/>
      <c r="HU333" s="5"/>
      <c r="HV333" s="5"/>
      <c r="HW333" s="5"/>
      <c r="HX333" s="5"/>
      <c r="HY333" s="5"/>
      <c r="HZ333" s="5"/>
      <c r="IA333" s="5"/>
      <c r="IB333" s="5"/>
      <c r="IC333" s="5"/>
      <c r="ID333" s="5"/>
      <c r="IE333" s="5"/>
      <c r="IF333" s="5"/>
      <c r="IG333" s="5"/>
      <c r="IH333" s="5"/>
      <c r="II333" s="5"/>
      <c r="IJ333" s="5"/>
      <c r="IK333" s="5"/>
      <c r="IL333" s="5"/>
      <c r="IM333" s="5"/>
      <c r="IN333" s="5"/>
      <c r="IO333" s="5"/>
      <c r="IP333" s="5"/>
      <c r="IQ333" s="5"/>
    </row>
    <row r="334" spans="1:251" s="4" customFormat="1" ht="12.75">
      <c r="A334" s="140"/>
      <c r="B334" s="141"/>
      <c r="C334" s="74"/>
      <c r="D334" s="142"/>
      <c r="E334" s="74"/>
      <c r="F334" s="74"/>
      <c r="G334" s="74"/>
      <c r="H334" s="142"/>
      <c r="I334" s="142"/>
      <c r="J334" s="142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5"/>
      <c r="FE334" s="5"/>
      <c r="FF334" s="5"/>
      <c r="FG334" s="5"/>
      <c r="FH334" s="5"/>
      <c r="FI334" s="5"/>
      <c r="FJ334" s="5"/>
      <c r="FK334" s="5"/>
      <c r="FL334" s="5"/>
      <c r="FM334" s="5"/>
      <c r="FN334" s="5"/>
      <c r="FO334" s="5"/>
      <c r="FP334" s="5"/>
      <c r="FQ334" s="5"/>
      <c r="FR334" s="5"/>
      <c r="FS334" s="5"/>
      <c r="FT334" s="5"/>
      <c r="FU334" s="5"/>
      <c r="FV334" s="5"/>
      <c r="FW334" s="5"/>
      <c r="FX334" s="5"/>
      <c r="FY334" s="5"/>
      <c r="FZ334" s="5"/>
      <c r="GA334" s="5"/>
      <c r="GB334" s="5"/>
      <c r="GC334" s="5"/>
      <c r="GD334" s="5"/>
      <c r="GE334" s="5"/>
      <c r="GF334" s="5"/>
      <c r="GG334" s="5"/>
      <c r="GH334" s="5"/>
      <c r="GI334" s="5"/>
      <c r="GJ334" s="5"/>
      <c r="GK334" s="5"/>
      <c r="GL334" s="5"/>
      <c r="GM334" s="5"/>
      <c r="GN334" s="5"/>
      <c r="GO334" s="5"/>
      <c r="GP334" s="5"/>
      <c r="GQ334" s="5"/>
      <c r="GR334" s="5"/>
      <c r="GS334" s="5"/>
      <c r="GT334" s="5"/>
      <c r="GU334" s="5"/>
      <c r="GV334" s="5"/>
      <c r="GW334" s="5"/>
      <c r="GX334" s="5"/>
      <c r="GY334" s="5"/>
      <c r="GZ334" s="5"/>
      <c r="HA334" s="5"/>
      <c r="HB334" s="5"/>
      <c r="HC334" s="5"/>
      <c r="HD334" s="5"/>
      <c r="HE334" s="5"/>
      <c r="HF334" s="5"/>
      <c r="HG334" s="5"/>
      <c r="HH334" s="5"/>
      <c r="HI334" s="5"/>
      <c r="HJ334" s="5"/>
      <c r="HK334" s="5"/>
      <c r="HL334" s="5"/>
      <c r="HM334" s="5"/>
      <c r="HN334" s="5"/>
      <c r="HO334" s="5"/>
      <c r="HP334" s="5"/>
      <c r="HQ334" s="5"/>
      <c r="HR334" s="5"/>
      <c r="HS334" s="5"/>
      <c r="HT334" s="5"/>
      <c r="HU334" s="5"/>
      <c r="HV334" s="5"/>
      <c r="HW334" s="5"/>
      <c r="HX334" s="5"/>
      <c r="HY334" s="5"/>
      <c r="HZ334" s="5"/>
      <c r="IA334" s="5"/>
      <c r="IB334" s="5"/>
      <c r="IC334" s="5"/>
      <c r="ID334" s="5"/>
      <c r="IE334" s="5"/>
      <c r="IF334" s="5"/>
      <c r="IG334" s="5"/>
      <c r="IH334" s="5"/>
      <c r="II334" s="5"/>
      <c r="IJ334" s="5"/>
      <c r="IK334" s="5"/>
      <c r="IL334" s="5"/>
      <c r="IM334" s="5"/>
      <c r="IN334" s="5"/>
      <c r="IO334" s="5"/>
      <c r="IP334" s="5"/>
      <c r="IQ334" s="5"/>
    </row>
    <row r="335" spans="1:251" s="4" customFormat="1" ht="12.75">
      <c r="A335" s="140"/>
      <c r="B335" s="141"/>
      <c r="C335" s="74"/>
      <c r="D335" s="142"/>
      <c r="E335" s="74"/>
      <c r="F335" s="74"/>
      <c r="G335" s="74"/>
      <c r="H335" s="142"/>
      <c r="I335" s="142"/>
      <c r="J335" s="142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5"/>
      <c r="FE335" s="5"/>
      <c r="FF335" s="5"/>
      <c r="FG335" s="5"/>
      <c r="FH335" s="5"/>
      <c r="FI335" s="5"/>
      <c r="FJ335" s="5"/>
      <c r="FK335" s="5"/>
      <c r="FL335" s="5"/>
      <c r="FM335" s="5"/>
      <c r="FN335" s="5"/>
      <c r="FO335" s="5"/>
      <c r="FP335" s="5"/>
      <c r="FQ335" s="5"/>
      <c r="FR335" s="5"/>
      <c r="FS335" s="5"/>
      <c r="FT335" s="5"/>
      <c r="FU335" s="5"/>
      <c r="FV335" s="5"/>
      <c r="FW335" s="5"/>
      <c r="FX335" s="5"/>
      <c r="FY335" s="5"/>
      <c r="FZ335" s="5"/>
      <c r="GA335" s="5"/>
      <c r="GB335" s="5"/>
      <c r="GC335" s="5"/>
      <c r="GD335" s="5"/>
      <c r="GE335" s="5"/>
      <c r="GF335" s="5"/>
      <c r="GG335" s="5"/>
      <c r="GH335" s="5"/>
      <c r="GI335" s="5"/>
      <c r="GJ335" s="5"/>
      <c r="GK335" s="5"/>
      <c r="GL335" s="5"/>
      <c r="GM335" s="5"/>
      <c r="GN335" s="5"/>
      <c r="GO335" s="5"/>
      <c r="GP335" s="5"/>
      <c r="GQ335" s="5"/>
      <c r="GR335" s="5"/>
      <c r="GS335" s="5"/>
      <c r="GT335" s="5"/>
      <c r="GU335" s="5"/>
      <c r="GV335" s="5"/>
      <c r="GW335" s="5"/>
      <c r="GX335" s="5"/>
      <c r="GY335" s="5"/>
      <c r="GZ335" s="5"/>
      <c r="HA335" s="5"/>
      <c r="HB335" s="5"/>
      <c r="HC335" s="5"/>
      <c r="HD335" s="5"/>
      <c r="HE335" s="5"/>
      <c r="HF335" s="5"/>
      <c r="HG335" s="5"/>
      <c r="HH335" s="5"/>
      <c r="HI335" s="5"/>
      <c r="HJ335" s="5"/>
      <c r="HK335" s="5"/>
      <c r="HL335" s="5"/>
      <c r="HM335" s="5"/>
      <c r="HN335" s="5"/>
      <c r="HO335" s="5"/>
      <c r="HP335" s="5"/>
      <c r="HQ335" s="5"/>
      <c r="HR335" s="5"/>
      <c r="HS335" s="5"/>
      <c r="HT335" s="5"/>
      <c r="HU335" s="5"/>
      <c r="HV335" s="5"/>
      <c r="HW335" s="5"/>
      <c r="HX335" s="5"/>
      <c r="HY335" s="5"/>
      <c r="HZ335" s="5"/>
      <c r="IA335" s="5"/>
      <c r="IB335" s="5"/>
      <c r="IC335" s="5"/>
      <c r="ID335" s="5"/>
      <c r="IE335" s="5"/>
      <c r="IF335" s="5"/>
      <c r="IG335" s="5"/>
      <c r="IH335" s="5"/>
      <c r="II335" s="5"/>
      <c r="IJ335" s="5"/>
      <c r="IK335" s="5"/>
      <c r="IL335" s="5"/>
      <c r="IM335" s="5"/>
      <c r="IN335" s="5"/>
      <c r="IO335" s="5"/>
      <c r="IP335" s="5"/>
      <c r="IQ335" s="5"/>
    </row>
    <row r="336" spans="1:251" s="4" customFormat="1" ht="12.75">
      <c r="A336" s="140"/>
      <c r="B336" s="141"/>
      <c r="C336" s="74"/>
      <c r="D336" s="142"/>
      <c r="E336" s="74"/>
      <c r="F336" s="74"/>
      <c r="G336" s="74"/>
      <c r="H336" s="142"/>
      <c r="I336" s="142"/>
      <c r="J336" s="142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5"/>
      <c r="FE336" s="5"/>
      <c r="FF336" s="5"/>
      <c r="FG336" s="5"/>
      <c r="FH336" s="5"/>
      <c r="FI336" s="5"/>
      <c r="FJ336" s="5"/>
      <c r="FK336" s="5"/>
      <c r="FL336" s="5"/>
      <c r="FM336" s="5"/>
      <c r="FN336" s="5"/>
      <c r="FO336" s="5"/>
      <c r="FP336" s="5"/>
      <c r="FQ336" s="5"/>
      <c r="FR336" s="5"/>
      <c r="FS336" s="5"/>
      <c r="FT336" s="5"/>
      <c r="FU336" s="5"/>
      <c r="FV336" s="5"/>
      <c r="FW336" s="5"/>
      <c r="FX336" s="5"/>
      <c r="FY336" s="5"/>
      <c r="FZ336" s="5"/>
      <c r="GA336" s="5"/>
      <c r="GB336" s="5"/>
      <c r="GC336" s="5"/>
      <c r="GD336" s="5"/>
      <c r="GE336" s="5"/>
      <c r="GF336" s="5"/>
      <c r="GG336" s="5"/>
      <c r="GH336" s="5"/>
      <c r="GI336" s="5"/>
      <c r="GJ336" s="5"/>
      <c r="GK336" s="5"/>
      <c r="GL336" s="5"/>
      <c r="GM336" s="5"/>
      <c r="GN336" s="5"/>
      <c r="GO336" s="5"/>
      <c r="GP336" s="5"/>
      <c r="GQ336" s="5"/>
      <c r="GR336" s="5"/>
      <c r="GS336" s="5"/>
      <c r="GT336" s="5"/>
      <c r="GU336" s="5"/>
      <c r="GV336" s="5"/>
      <c r="GW336" s="5"/>
      <c r="GX336" s="5"/>
      <c r="GY336" s="5"/>
      <c r="GZ336" s="5"/>
      <c r="HA336" s="5"/>
      <c r="HB336" s="5"/>
      <c r="HC336" s="5"/>
      <c r="HD336" s="5"/>
      <c r="HE336" s="5"/>
      <c r="HF336" s="5"/>
      <c r="HG336" s="5"/>
      <c r="HH336" s="5"/>
      <c r="HI336" s="5"/>
      <c r="HJ336" s="5"/>
      <c r="HK336" s="5"/>
      <c r="HL336" s="5"/>
      <c r="HM336" s="5"/>
      <c r="HN336" s="5"/>
      <c r="HO336" s="5"/>
      <c r="HP336" s="5"/>
      <c r="HQ336" s="5"/>
      <c r="HR336" s="5"/>
      <c r="HS336" s="5"/>
      <c r="HT336" s="5"/>
      <c r="HU336" s="5"/>
      <c r="HV336" s="5"/>
      <c r="HW336" s="5"/>
      <c r="HX336" s="5"/>
      <c r="HY336" s="5"/>
      <c r="HZ336" s="5"/>
      <c r="IA336" s="5"/>
      <c r="IB336" s="5"/>
      <c r="IC336" s="5"/>
      <c r="ID336" s="5"/>
      <c r="IE336" s="5"/>
      <c r="IF336" s="5"/>
      <c r="IG336" s="5"/>
      <c r="IH336" s="5"/>
      <c r="II336" s="5"/>
      <c r="IJ336" s="5"/>
      <c r="IK336" s="5"/>
      <c r="IL336" s="5"/>
      <c r="IM336" s="5"/>
      <c r="IN336" s="5"/>
      <c r="IO336" s="5"/>
      <c r="IP336" s="5"/>
      <c r="IQ336" s="5"/>
    </row>
  </sheetData>
  <sheetProtection password="CB65" sheet="1" objects="1" scenarios="1"/>
  <mergeCells count="106">
    <mergeCell ref="F44:F45"/>
    <mergeCell ref="A52:A53"/>
    <mergeCell ref="C52:C53"/>
    <mergeCell ref="D52:D53"/>
    <mergeCell ref="E52:E53"/>
    <mergeCell ref="B52:B53"/>
    <mergeCell ref="G44:G45"/>
    <mergeCell ref="A46:D47"/>
    <mergeCell ref="E46:E47"/>
    <mergeCell ref="F46:F47"/>
    <mergeCell ref="G46:G47"/>
    <mergeCell ref="A51:D51"/>
    <mergeCell ref="E51:G51"/>
    <mergeCell ref="G42:G43"/>
    <mergeCell ref="A40:D41"/>
    <mergeCell ref="E40:E41"/>
    <mergeCell ref="F40:F41"/>
    <mergeCell ref="G40:G41"/>
    <mergeCell ref="A42:D43"/>
    <mergeCell ref="A44:D45"/>
    <mergeCell ref="E44:E45"/>
    <mergeCell ref="F30:F31"/>
    <mergeCell ref="A17:C19"/>
    <mergeCell ref="G22:G23"/>
    <mergeCell ref="D17:D18"/>
    <mergeCell ref="A30:C31"/>
    <mergeCell ref="D30:D31"/>
    <mergeCell ref="D22:D23"/>
    <mergeCell ref="A27:A28"/>
    <mergeCell ref="D24:D26"/>
    <mergeCell ref="D27:D28"/>
    <mergeCell ref="F12:G12"/>
    <mergeCell ref="E13:E14"/>
    <mergeCell ref="F13:G14"/>
    <mergeCell ref="A12:D14"/>
    <mergeCell ref="A3:F3"/>
    <mergeCell ref="H52:H53"/>
    <mergeCell ref="F52:F53"/>
    <mergeCell ref="G52:G53"/>
    <mergeCell ref="G20:G21"/>
    <mergeCell ref="F20:F21"/>
    <mergeCell ref="E20:E21"/>
    <mergeCell ref="E24:E26"/>
    <mergeCell ref="C8:G8"/>
    <mergeCell ref="C9:G9"/>
    <mergeCell ref="A4:G4"/>
    <mergeCell ref="A5:G5"/>
    <mergeCell ref="A6:G6"/>
    <mergeCell ref="A7:B7"/>
    <mergeCell ref="C7:G7"/>
    <mergeCell ref="A8:B9"/>
    <mergeCell ref="F24:F26"/>
    <mergeCell ref="G24:G26"/>
    <mergeCell ref="F17:F18"/>
    <mergeCell ref="G17:G18"/>
    <mergeCell ref="F22:F23"/>
    <mergeCell ref="A20:A21"/>
    <mergeCell ref="A22:A23"/>
    <mergeCell ref="A24:A26"/>
    <mergeCell ref="E22:E23"/>
    <mergeCell ref="D20:D21"/>
    <mergeCell ref="E17:E18"/>
    <mergeCell ref="A84:H84"/>
    <mergeCell ref="A98:H98"/>
    <mergeCell ref="C20:C21"/>
    <mergeCell ref="C22:C23"/>
    <mergeCell ref="C24:C26"/>
    <mergeCell ref="C27:C28"/>
    <mergeCell ref="E27:E29"/>
    <mergeCell ref="F27:F29"/>
    <mergeCell ref="G27:G29"/>
    <mergeCell ref="A214:H214"/>
    <mergeCell ref="A111:A112"/>
    <mergeCell ref="C111:C112"/>
    <mergeCell ref="D111:D112"/>
    <mergeCell ref="E111:E112"/>
    <mergeCell ref="A162:H162"/>
    <mergeCell ref="A165:H165"/>
    <mergeCell ref="A197:H197"/>
    <mergeCell ref="A207:H207"/>
    <mergeCell ref="B111:B112"/>
    <mergeCell ref="A152:H152"/>
    <mergeCell ref="A169:A170"/>
    <mergeCell ref="C169:C170"/>
    <mergeCell ref="D169:D170"/>
    <mergeCell ref="E169:E170"/>
    <mergeCell ref="F169:F170"/>
    <mergeCell ref="G169:G170"/>
    <mergeCell ref="H169:H170"/>
    <mergeCell ref="B169:B170"/>
    <mergeCell ref="A149:H149"/>
    <mergeCell ref="F111:F112"/>
    <mergeCell ref="G111:G112"/>
    <mergeCell ref="A132:H132"/>
    <mergeCell ref="A134:H134"/>
    <mergeCell ref="H111:H112"/>
    <mergeCell ref="A62:H62"/>
    <mergeCell ref="A72:H72"/>
    <mergeCell ref="A32:A34"/>
    <mergeCell ref="C32:C34"/>
    <mergeCell ref="A38:D39"/>
    <mergeCell ref="E38:E39"/>
    <mergeCell ref="F38:F39"/>
    <mergeCell ref="G38:G39"/>
    <mergeCell ref="E42:E43"/>
    <mergeCell ref="F42:F43"/>
  </mergeCells>
  <conditionalFormatting sqref="D70">
    <cfRule type="expression" priority="1" dxfId="0" stopIfTrue="1">
      <formula>ISERROR($D$70)</formula>
    </cfRule>
  </conditionalFormatting>
  <conditionalFormatting sqref="H70">
    <cfRule type="expression" priority="2" dxfId="29" stopIfTrue="1">
      <formula>ISERROR($H$70)</formula>
    </cfRule>
  </conditionalFormatting>
  <conditionalFormatting sqref="F74">
    <cfRule type="expression" priority="3" dxfId="0" stopIfTrue="1">
      <formula>ISERROR($F$74)</formula>
    </cfRule>
  </conditionalFormatting>
  <conditionalFormatting sqref="D82">
    <cfRule type="expression" priority="4" dxfId="0" stopIfTrue="1">
      <formula>ISERROR($D$82)</formula>
    </cfRule>
  </conditionalFormatting>
  <conditionalFormatting sqref="H82">
    <cfRule type="expression" priority="5" dxfId="0" stopIfTrue="1">
      <formula>ISERROR($H$82)</formula>
    </cfRule>
  </conditionalFormatting>
  <conditionalFormatting sqref="D96">
    <cfRule type="expression" priority="6" dxfId="0" stopIfTrue="1">
      <formula>ISERROR($D$96)</formula>
    </cfRule>
  </conditionalFormatting>
  <conditionalFormatting sqref="H96">
    <cfRule type="expression" priority="7" dxfId="0" stopIfTrue="1">
      <formula>ISERROR($H$96)</formula>
    </cfRule>
  </conditionalFormatting>
  <conditionalFormatting sqref="D131 D133">
    <cfRule type="expression" priority="8" dxfId="0" stopIfTrue="1">
      <formula>ISERROR($D$131)</formula>
    </cfRule>
  </conditionalFormatting>
  <conditionalFormatting sqref="H131">
    <cfRule type="expression" priority="9" dxfId="0" stopIfTrue="1">
      <formula>ISERROR($H$131)</formula>
    </cfRule>
  </conditionalFormatting>
  <conditionalFormatting sqref="H133">
    <cfRule type="expression" priority="10" dxfId="0" stopIfTrue="1">
      <formula>ISERROR($H$133)</formula>
    </cfRule>
  </conditionalFormatting>
  <conditionalFormatting sqref="D147 D161">
    <cfRule type="expression" priority="11" dxfId="0" stopIfTrue="1">
      <formula>ISERROR($D$161)</formula>
    </cfRule>
  </conditionalFormatting>
  <conditionalFormatting sqref="H147">
    <cfRule type="expression" priority="12" dxfId="0" stopIfTrue="1">
      <formula>ISERROR($H$147)</formula>
    </cfRule>
  </conditionalFormatting>
  <conditionalFormatting sqref="H161">
    <cfRule type="expression" priority="13" dxfId="0" stopIfTrue="1">
      <formula>ISERROR($H$161)</formula>
    </cfRule>
  </conditionalFormatting>
  <conditionalFormatting sqref="D166">
    <cfRule type="expression" priority="14" dxfId="0" stopIfTrue="1">
      <formula>ISERROR($D$166)</formula>
    </cfRule>
  </conditionalFormatting>
  <conditionalFormatting sqref="H166">
    <cfRule type="expression" priority="15" dxfId="0" stopIfTrue="1">
      <formula>ISERROR($H$166)</formula>
    </cfRule>
  </conditionalFormatting>
  <conditionalFormatting sqref="D195">
    <cfRule type="expression" priority="16" dxfId="0" stopIfTrue="1">
      <formula>ISERROR($D$195)</formula>
    </cfRule>
  </conditionalFormatting>
  <conditionalFormatting sqref="H195">
    <cfRule type="expression" priority="17" dxfId="0" stopIfTrue="1">
      <formula>ISERROR($H$195)</formula>
    </cfRule>
  </conditionalFormatting>
  <conditionalFormatting sqref="D206">
    <cfRule type="expression" priority="18" dxfId="0" stopIfTrue="1">
      <formula>ISERROR($D$206)</formula>
    </cfRule>
  </conditionalFormatting>
  <conditionalFormatting sqref="H206">
    <cfRule type="expression" priority="19" dxfId="0" stopIfTrue="1">
      <formula>ISERROR($H$206)</formula>
    </cfRule>
  </conditionalFormatting>
  <conditionalFormatting sqref="D223">
    <cfRule type="expression" priority="20" dxfId="0" stopIfTrue="1">
      <formula>ISERROR($D$223)</formula>
    </cfRule>
  </conditionalFormatting>
  <conditionalFormatting sqref="H223">
    <cfRule type="expression" priority="21" dxfId="0" stopIfTrue="1">
      <formula>ISERROR($H$223)</formula>
    </cfRule>
  </conditionalFormatting>
  <conditionalFormatting sqref="D224">
    <cfRule type="expression" priority="22" dxfId="0" stopIfTrue="1">
      <formula>ISERROR($D$224)</formula>
    </cfRule>
  </conditionalFormatting>
  <conditionalFormatting sqref="H224">
    <cfRule type="expression" priority="23" dxfId="0" stopIfTrue="1">
      <formula>ISERROR($H$224)</formula>
    </cfRule>
  </conditionalFormatting>
  <conditionalFormatting sqref="E44">
    <cfRule type="expression" priority="24" dxfId="2" stopIfTrue="1">
      <formula>ISERROR($E$44)</formula>
    </cfRule>
  </conditionalFormatting>
  <conditionalFormatting sqref="F44">
    <cfRule type="expression" priority="25" dxfId="2" stopIfTrue="1">
      <formula>ISERROR($F$44)</formula>
    </cfRule>
  </conditionalFormatting>
  <conditionalFormatting sqref="G44">
    <cfRule type="expression" priority="26" dxfId="2" stopIfTrue="1">
      <formula>ISERROR($G$44)</formula>
    </cfRule>
  </conditionalFormatting>
  <conditionalFormatting sqref="E46">
    <cfRule type="expression" priority="27" dxfId="2" stopIfTrue="1">
      <formula>ISERROR($E$46)</formula>
    </cfRule>
  </conditionalFormatting>
  <conditionalFormatting sqref="F46">
    <cfRule type="expression" priority="28" dxfId="2" stopIfTrue="1">
      <formula>ISERROR($F$46)</formula>
    </cfRule>
  </conditionalFormatting>
  <conditionalFormatting sqref="G46">
    <cfRule type="expression" priority="29" dxfId="2" stopIfTrue="1">
      <formula>ISERROR($G$46)</formula>
    </cfRule>
  </conditionalFormatting>
  <conditionalFormatting sqref="D209">
    <cfRule type="expression" priority="30" dxfId="0" stopIfTrue="1">
      <formula>ISERROR($D$209)</formula>
    </cfRule>
  </conditionalFormatting>
  <conditionalFormatting sqref="H209">
    <cfRule type="expression" priority="31" dxfId="0" stopIfTrue="1">
      <formula>ISERROR($H$209)</formula>
    </cfRule>
  </conditionalFormatting>
  <printOptions/>
  <pageMargins left="0.5905511811023623" right="0.07874015748031496" top="0.33" bottom="0.33" header="0" footer="0"/>
  <pageSetup horizontalDpi="600" verticalDpi="600" orientation="portrait" paperSize="9" scale="94" r:id="rId1"/>
  <headerFooter alignWithMargins="0">
    <oddFooter>&amp;R&amp;P/&amp;N</oddFooter>
  </headerFooter>
  <rowBreaks count="3" manualBreakCount="3">
    <brk id="51" max="255" man="1"/>
    <brk id="110" max="6" man="1"/>
    <brk id="1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OÖ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Kienzl Elisabeth</dc:creator>
  <cp:keywords/>
  <dc:description/>
  <cp:lastModifiedBy>Fürlinger, Petra</cp:lastModifiedBy>
  <cp:lastPrinted>2012-06-18T08:37:23Z</cp:lastPrinted>
  <dcterms:created xsi:type="dcterms:W3CDTF">1999-05-03T04:52:57Z</dcterms:created>
  <dcterms:modified xsi:type="dcterms:W3CDTF">2014-07-10T05:57:19Z</dcterms:modified>
  <cp:category/>
  <cp:version/>
  <cp:contentType/>
  <cp:contentStatus/>
</cp:coreProperties>
</file>